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loria Chau\Desktop\WMCL\"/>
    </mc:Choice>
  </mc:AlternateContent>
  <xr:revisionPtr revIDLastSave="0" documentId="13_ncr:1_{E1599FF9-A292-4252-A37E-E28F5B8B7F67}" xr6:coauthVersionLast="45" xr6:coauthVersionMax="45" xr10:uidLastSave="{00000000-0000-0000-0000-000000000000}"/>
  <workbookProtection workbookPassword="C787" lockStructure="1"/>
  <bookViews>
    <workbookView xWindow="-120" yWindow="-120" windowWidth="19440" windowHeight="15000" xr2:uid="{00000000-000D-0000-FFFF-FFFF00000000}"/>
  </bookViews>
  <sheets>
    <sheet name="01-Inbound HKG-N.Bound" sheetId="1" r:id="rId1"/>
    <sheet name="02-Inbound HKG-S.Bound" sheetId="2" r:id="rId2"/>
  </sheets>
  <definedNames>
    <definedName name="_xlnm._FilterDatabase" localSheetId="0" hidden="1">'01-Inbound HKG-N.Bound'!#REF!</definedName>
    <definedName name="_xlnm._FilterDatabase" localSheetId="1" hidden="1">'02-Inbound HKG-S.Bound'!#REF!</definedName>
    <definedName name="_xlnm.Print_Area" localSheetId="0">'01-Inbound HKG-N.Bound'!$A$1:$O$133</definedName>
    <definedName name="_xlnm.Print_Area" localSheetId="1">'02-Inbound HKG-S.Bound'!$A$1:$L$61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2" l="1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F79" i="1" l="1"/>
  <c r="G79" i="1" s="1"/>
  <c r="E79" i="1"/>
  <c r="D79" i="1"/>
  <c r="G78" i="1"/>
  <c r="E78" i="1"/>
  <c r="D78" i="1"/>
  <c r="F80" i="1" l="1"/>
  <c r="G80" i="1" l="1"/>
  <c r="F81" i="1"/>
  <c r="E80" i="1"/>
  <c r="D80" i="1" s="1"/>
  <c r="G17" i="1"/>
  <c r="H17" i="1" s="1"/>
  <c r="I17" i="1" s="1"/>
  <c r="J17" i="1" s="1"/>
  <c r="H93" i="1"/>
  <c r="G93" i="1"/>
  <c r="H92" i="1"/>
  <c r="G92" i="1"/>
  <c r="H91" i="1"/>
  <c r="G91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G81" i="1" l="1"/>
  <c r="F82" i="1"/>
  <c r="E81" i="1"/>
  <c r="D81" i="1" s="1"/>
  <c r="G18" i="1"/>
  <c r="G19" i="1" s="1"/>
  <c r="H19" i="1" s="1"/>
  <c r="I19" i="1" s="1"/>
  <c r="J19" i="1" s="1"/>
  <c r="G82" i="1" l="1"/>
  <c r="E82" i="1"/>
  <c r="D82" i="1" s="1"/>
  <c r="H18" i="1"/>
  <c r="I18" i="1" s="1"/>
  <c r="J18" i="1" s="1"/>
</calcChain>
</file>

<file path=xl/sharedStrings.xml><?xml version="1.0" encoding="utf-8"?>
<sst xmlns="http://schemas.openxmlformats.org/spreadsheetml/2006/main" count="447" uniqueCount="261">
  <si>
    <t xml:space="preserve"> </t>
    <phoneticPr fontId="6" type="noConversion"/>
  </si>
  <si>
    <t xml:space="preserve">Updated on </t>
    <phoneticPr fontId="6" type="noConversion"/>
  </si>
  <si>
    <t>Commercial / Sales</t>
    <phoneticPr fontId="6" type="noConversion"/>
  </si>
  <si>
    <t>Tel:</t>
    <phoneticPr fontId="11" type="noConversion"/>
  </si>
  <si>
    <t>Mail</t>
    <phoneticPr fontId="11" type="noConversion"/>
  </si>
  <si>
    <t>Ixport Ops &amp; Documentation</t>
    <phoneticPr fontId="6" type="noConversion"/>
  </si>
  <si>
    <t xml:space="preserve">Ms. Emmy Wong </t>
    <phoneticPr fontId="6" type="noConversion"/>
  </si>
  <si>
    <t xml:space="preserve">VESSEL </t>
  </si>
  <si>
    <t>VOYAGE</t>
  </si>
  <si>
    <t>HONG KONG</t>
  </si>
  <si>
    <t>ETD</t>
  </si>
  <si>
    <t>ETA</t>
  </si>
  <si>
    <t>"All transaction are to the Company Standard Trading Conditions ( copies available on request from the Company ) and which, in certain cases, exclude or limit the Company's liability, and include certain indemnities benefiting the Company."</t>
    <phoneticPr fontId="7" type="noConversion"/>
  </si>
  <si>
    <t>"All transaction are to the Company Standard Trading Conditions ( copies available on request from the Company ) and which, in certain cases, exclude or limit the Company's liability, and include certain indemnities benefiting the Company."</t>
    <phoneticPr fontId="11" type="noConversion"/>
  </si>
  <si>
    <t xml:space="preserve">HAI PHONG </t>
  </si>
  <si>
    <t>YANTIAN</t>
  </si>
  <si>
    <t>CLOSING TIME</t>
  </si>
  <si>
    <t>Mr. Johnny Tsui</t>
    <phoneticPr fontId="6" type="noConversion"/>
  </si>
  <si>
    <t>Mr. Alvin Suen</t>
    <phoneticPr fontId="6" type="noConversion"/>
  </si>
  <si>
    <t>Ms. Erica Lo</t>
    <phoneticPr fontId="6" type="noConversion"/>
  </si>
  <si>
    <t>Jakarta - Hongkong Express Service</t>
    <phoneticPr fontId="11" type="noConversion"/>
  </si>
  <si>
    <t>VESSEL NAME</t>
  </si>
  <si>
    <t>VOY</t>
  </si>
  <si>
    <t>HAIPHONG</t>
  </si>
  <si>
    <t>OPEN</t>
    <phoneticPr fontId="7" type="noConversion"/>
  </si>
  <si>
    <t>CLOSING</t>
    <phoneticPr fontId="7" type="noConversion"/>
  </si>
  <si>
    <t>ETA</t>
    <phoneticPr fontId="7" type="noConversion"/>
  </si>
  <si>
    <t>ETD JKT</t>
    <phoneticPr fontId="7" type="noConversion"/>
  </si>
  <si>
    <t>VESSEL</t>
  </si>
  <si>
    <t>Import Ops &amp; Docs.</t>
    <phoneticPr fontId="6" type="noConversion"/>
  </si>
  <si>
    <t>All above sailing schedules are subject to change with / without notice.</t>
    <phoneticPr fontId="11" type="noConversion"/>
  </si>
  <si>
    <t>1.Shanghai Terminal : HEX ( NAM HAI ), VHS (DINH VU), VHS 2 (CHAU VE) , HHX (DOAN XA)</t>
    <phoneticPr fontId="6" type="noConversion"/>
  </si>
  <si>
    <t>2.Discharges Hong Kong Terminal : XXX (HIT) , AAA (Floata S)</t>
    <phoneticPr fontId="6" type="noConversion"/>
  </si>
  <si>
    <t>ETA JKT</t>
    <phoneticPr fontId="7" type="noConversion"/>
  </si>
  <si>
    <t>Group Email:</t>
    <phoneticPr fontId="6" type="noConversion"/>
  </si>
  <si>
    <t>INBOUND SAILING SCHEDULE</t>
    <phoneticPr fontId="6" type="noConversion"/>
  </si>
  <si>
    <t>Hochiminh - Hongkong Express Service</t>
    <phoneticPr fontId="11" type="noConversion"/>
  </si>
  <si>
    <t>HO CHI MINH</t>
  </si>
  <si>
    <t>CLOSING 
TIME</t>
  </si>
  <si>
    <t>Shanghai - Hong Kong Express Service</t>
    <phoneticPr fontId="6" type="noConversion"/>
  </si>
  <si>
    <t xml:space="preserve">VESSEL </t>
    <phoneticPr fontId="6" type="noConversion"/>
  </si>
  <si>
    <t>VOYAGE</t>
    <phoneticPr fontId="6" type="noConversion"/>
  </si>
  <si>
    <t>SHANGHAI</t>
    <phoneticPr fontId="6" type="noConversion"/>
  </si>
  <si>
    <t>HONG KONG</t>
    <phoneticPr fontId="6" type="noConversion"/>
  </si>
  <si>
    <t>CY CLOSING</t>
    <phoneticPr fontId="6" type="noConversion"/>
  </si>
  <si>
    <t>ETA</t>
    <phoneticPr fontId="6" type="noConversion"/>
  </si>
  <si>
    <t>ETD</t>
    <phoneticPr fontId="6" type="noConversion"/>
  </si>
  <si>
    <t>WAN HAI 317</t>
  </si>
  <si>
    <t>WAN HAI 313</t>
  </si>
  <si>
    <t>WAN HAI 302</t>
  </si>
  <si>
    <t>WAN HAI 316</t>
  </si>
  <si>
    <t>WAN HAI 303</t>
  </si>
  <si>
    <t xml:space="preserve">Port Kelang - Hong Kong Express Service </t>
    <phoneticPr fontId="11" type="noConversion"/>
  </si>
  <si>
    <t>PKL/KPM</t>
    <phoneticPr fontId="11" type="noConversion"/>
  </si>
  <si>
    <t>WAN HAI 305</t>
  </si>
  <si>
    <t>WAN HAI 306</t>
  </si>
  <si>
    <t>WAN HAI 311</t>
  </si>
  <si>
    <t>WAN HAI 312</t>
  </si>
  <si>
    <t>WAN HAI 301</t>
  </si>
  <si>
    <t>WAN HAI 315</t>
  </si>
  <si>
    <t>N135</t>
  </si>
  <si>
    <t>WAN HAI 506</t>
  </si>
  <si>
    <t>HONG KONG   (HIT)</t>
    <phoneticPr fontId="11" type="noConversion"/>
  </si>
  <si>
    <t xml:space="preserve">Updated on </t>
    <phoneticPr fontId="6" type="noConversion"/>
  </si>
  <si>
    <t>N212</t>
  </si>
  <si>
    <t>N134</t>
  </si>
  <si>
    <t>N181</t>
  </si>
  <si>
    <t>N177</t>
  </si>
  <si>
    <t>N123</t>
  </si>
  <si>
    <t>N108</t>
  </si>
  <si>
    <t>N167</t>
  </si>
  <si>
    <t>N188</t>
  </si>
  <si>
    <t>N213</t>
  </si>
  <si>
    <t>132N</t>
  </si>
  <si>
    <t>N130</t>
  </si>
  <si>
    <t>N116</t>
  </si>
  <si>
    <t>N137</t>
  </si>
  <si>
    <t>133N</t>
  </si>
  <si>
    <t>N131</t>
  </si>
  <si>
    <t xml:space="preserve"> HAIPHONG - HONGKONG EXPRESS SERVICE</t>
    <phoneticPr fontId="11" type="noConversion"/>
  </si>
  <si>
    <t>HAIPHONG - YANTIAN EXPRESS SERVICE</t>
    <phoneticPr fontId="11" type="noConversion"/>
  </si>
  <si>
    <t>Customer First Delivery First</t>
    <phoneticPr fontId="6" type="noConversion"/>
  </si>
  <si>
    <t>Customer first Delivery first</t>
    <phoneticPr fontId="6" type="noConversion"/>
  </si>
  <si>
    <t>CLOSING DATE</t>
  </si>
  <si>
    <t>TIME</t>
  </si>
  <si>
    <t>DATE</t>
  </si>
  <si>
    <t>BKK (PAT)</t>
  </si>
  <si>
    <t>LCH</t>
  </si>
  <si>
    <t>HKG</t>
  </si>
  <si>
    <t>+852-2232 7159</t>
    <phoneticPr fontId="11" type="noConversion"/>
  </si>
  <si>
    <t>+852-2232 7145</t>
    <phoneticPr fontId="11" type="noConversion"/>
  </si>
  <si>
    <t>+852-2232 7171</t>
    <phoneticPr fontId="11" type="noConversion"/>
  </si>
  <si>
    <t xml:space="preserve">+852-2232 7167 </t>
    <phoneticPr fontId="6" type="noConversion"/>
  </si>
  <si>
    <t>INBOUND SAILING SCHEDULE</t>
    <phoneticPr fontId="6" type="noConversion"/>
  </si>
  <si>
    <t>Singapore - Hong Kong Express Service</t>
    <phoneticPr fontId="11" type="noConversion"/>
  </si>
  <si>
    <t xml:space="preserve">LOADING PORT </t>
  </si>
  <si>
    <t xml:space="preserve">DISCHARGING PORT </t>
  </si>
  <si>
    <t xml:space="preserve">DEPARTURE DATE </t>
  </si>
  <si>
    <t xml:space="preserve">ARRIVAL DATE </t>
  </si>
  <si>
    <t xml:space="preserve">T/T </t>
  </si>
  <si>
    <t>SINGAPORE</t>
  </si>
  <si>
    <t>Tel: 852-22327128   Fax: 852-24924428</t>
    <phoneticPr fontId="6" type="noConversion"/>
  </si>
  <si>
    <t>johnny@wmgroup.com.hk</t>
    <phoneticPr fontId="11" type="noConversion"/>
  </si>
  <si>
    <t>alvin@wmgroup.com.hk</t>
    <phoneticPr fontId="11" type="noConversion"/>
  </si>
  <si>
    <t>erica@wmgroup.com.hk</t>
    <phoneticPr fontId="11" type="noConversion"/>
  </si>
  <si>
    <t>emmy@wmgroup.com.hk</t>
    <phoneticPr fontId="6" type="noConversion"/>
  </si>
  <si>
    <t>imp@wmgroup.com.hk</t>
    <phoneticPr fontId="6" type="noConversion"/>
  </si>
  <si>
    <t>imp@wmgroup.com.hk</t>
    <phoneticPr fontId="6" type="noConversion"/>
  </si>
  <si>
    <t>sales@wmgroup.com.hk</t>
    <phoneticPr fontId="6" type="noConversion"/>
  </si>
  <si>
    <t>JEJU ISLAND</t>
  </si>
  <si>
    <t xml:space="preserve"> Tel: +852-2232 7128   Fax: +852-2492 4428</t>
    <phoneticPr fontId="6" type="noConversion"/>
  </si>
  <si>
    <t>NORTHERN VIVACITY</t>
  </si>
  <si>
    <t>Friday @01.00</t>
  </si>
  <si>
    <t>HONGKONG (HIT)</t>
    <phoneticPr fontId="11" type="noConversion"/>
  </si>
  <si>
    <t>IRENES RESPECT</t>
    <phoneticPr fontId="11" type="noConversion"/>
  </si>
  <si>
    <t>1704N</t>
    <phoneticPr fontId="11" type="noConversion"/>
  </si>
  <si>
    <t>Monday @01.00</t>
    <phoneticPr fontId="11" type="noConversion"/>
  </si>
  <si>
    <t>Thusday @23:00</t>
    <phoneticPr fontId="11" type="noConversion"/>
  </si>
  <si>
    <t>17005N</t>
    <phoneticPr fontId="11" type="noConversion"/>
  </si>
  <si>
    <t>Sunday @23:00</t>
    <phoneticPr fontId="11" type="noConversion"/>
  </si>
  <si>
    <t>CRICA BRIDGE</t>
    <phoneticPr fontId="11" type="noConversion"/>
  </si>
  <si>
    <t>1701N</t>
    <phoneticPr fontId="11" type="noConversion"/>
  </si>
  <si>
    <t>CAPE MAGNUS</t>
  </si>
  <si>
    <t>1702N</t>
  </si>
  <si>
    <t>0042N</t>
  </si>
  <si>
    <t>103E</t>
  </si>
  <si>
    <t>HAIAN BELL</t>
  </si>
  <si>
    <t>011E</t>
  </si>
  <si>
    <t xml:space="preserve">HAIAN SONG </t>
  </si>
  <si>
    <t>104E</t>
  </si>
  <si>
    <t>105E</t>
  </si>
  <si>
    <t>106E</t>
  </si>
  <si>
    <t>Remarks:</t>
    <phoneticPr fontId="6" type="noConversion"/>
  </si>
  <si>
    <t>ORIENTAL BRIGHT</t>
    <phoneticPr fontId="11" type="noConversion"/>
  </si>
  <si>
    <t>FRI</t>
    <phoneticPr fontId="11" type="noConversion"/>
  </si>
  <si>
    <t>00.00 AM</t>
    <phoneticPr fontId="11" type="noConversion"/>
  </si>
  <si>
    <t>SUN</t>
    <phoneticPr fontId="11" type="noConversion"/>
  </si>
  <si>
    <t>PADIAN 3</t>
    <phoneticPr fontId="11" type="noConversion"/>
  </si>
  <si>
    <t xml:space="preserve">Unit 9, 11/F., Kodak House 2, 39 Healthy Street East, North Point, Hong Kong.
</t>
    <phoneticPr fontId="6" type="noConversion"/>
  </si>
  <si>
    <r>
      <rPr>
        <b/>
        <sz val="12"/>
        <rFont val="微軟正黑體"/>
        <family val="3"/>
        <charset val="136"/>
      </rPr>
      <t>香港北角健康東街</t>
    </r>
    <r>
      <rPr>
        <b/>
        <sz val="12"/>
        <rFont val="Arial"/>
        <family val="3"/>
      </rPr>
      <t>39</t>
    </r>
    <r>
      <rPr>
        <b/>
        <sz val="12"/>
        <rFont val="微軟正黑體"/>
        <family val="3"/>
        <charset val="136"/>
      </rPr>
      <t>號柯達大廈二期</t>
    </r>
    <r>
      <rPr>
        <b/>
        <sz val="12"/>
        <rFont val="Arial"/>
        <family val="3"/>
      </rPr>
      <t>11</t>
    </r>
    <r>
      <rPr>
        <b/>
        <sz val="12"/>
        <rFont val="微軟正黑體"/>
        <family val="3"/>
        <charset val="136"/>
      </rPr>
      <t>樓</t>
    </r>
    <r>
      <rPr>
        <b/>
        <sz val="12"/>
        <rFont val="Arial"/>
        <family val="3"/>
      </rPr>
      <t xml:space="preserve"> 9</t>
    </r>
    <r>
      <rPr>
        <b/>
        <sz val="12"/>
        <rFont val="微軟正黑體"/>
        <family val="3"/>
        <charset val="136"/>
      </rPr>
      <t>室</t>
    </r>
    <phoneticPr fontId="6" type="noConversion"/>
  </si>
  <si>
    <t>1721N</t>
    <phoneticPr fontId="11" type="noConversion"/>
  </si>
  <si>
    <t>SAT</t>
    <phoneticPr fontId="11" type="noConversion"/>
  </si>
  <si>
    <t>KUO CHIA</t>
    <phoneticPr fontId="11" type="noConversion"/>
  </si>
  <si>
    <t>0QI14N</t>
    <phoneticPr fontId="11" type="noConversion"/>
  </si>
  <si>
    <t>MON</t>
    <phoneticPr fontId="11" type="noConversion"/>
  </si>
  <si>
    <t>WED</t>
    <phoneticPr fontId="11" type="noConversion"/>
  </si>
  <si>
    <t>THU</t>
    <phoneticPr fontId="11" type="noConversion"/>
  </si>
  <si>
    <t>BLANK SAILING</t>
    <phoneticPr fontId="11" type="noConversion"/>
  </si>
  <si>
    <t>FRI</t>
    <phoneticPr fontId="11" type="noConversion"/>
  </si>
  <si>
    <t>SAT</t>
    <phoneticPr fontId="11" type="noConversion"/>
  </si>
  <si>
    <t>SUN</t>
    <phoneticPr fontId="11" type="noConversion"/>
  </si>
  <si>
    <t>NORDOCELOT</t>
    <phoneticPr fontId="11" type="noConversion"/>
  </si>
  <si>
    <t>0QI16N</t>
    <phoneticPr fontId="11" type="noConversion"/>
  </si>
  <si>
    <t>1808N</t>
    <phoneticPr fontId="11" type="noConversion"/>
  </si>
  <si>
    <t>KUO LONG</t>
    <phoneticPr fontId="11" type="noConversion"/>
  </si>
  <si>
    <t>0QI18N</t>
    <phoneticPr fontId="11" type="noConversion"/>
  </si>
  <si>
    <t>1722N</t>
    <phoneticPr fontId="11" type="noConversion"/>
  </si>
  <si>
    <t>KUO LIN</t>
    <phoneticPr fontId="11" type="noConversion"/>
  </si>
  <si>
    <t>0QI1AN</t>
    <phoneticPr fontId="11" type="noConversion"/>
  </si>
  <si>
    <t>MON</t>
    <phoneticPr fontId="11" type="noConversion"/>
  </si>
  <si>
    <t>WED</t>
    <phoneticPr fontId="11" type="noConversion"/>
  </si>
  <si>
    <t>THU</t>
    <phoneticPr fontId="11" type="noConversion"/>
  </si>
  <si>
    <t>Bangkok to Hong Kong Express Service</t>
    <phoneticPr fontId="6" type="noConversion"/>
  </si>
  <si>
    <t>FRI</t>
  </si>
  <si>
    <t>MON</t>
  </si>
  <si>
    <t>SUN</t>
  </si>
  <si>
    <t>CLOSING PAT</t>
  </si>
  <si>
    <t>ETD BKK</t>
  </si>
  <si>
    <t>CLOSING LCB</t>
  </si>
  <si>
    <t>ETD LCB</t>
  </si>
  <si>
    <t>ETA HKG</t>
  </si>
  <si>
    <t>DATE / TIME</t>
  </si>
  <si>
    <t>PAT TER 1</t>
  </si>
  <si>
    <t>THU</t>
  </si>
  <si>
    <t>SAT</t>
  </si>
  <si>
    <t xml:space="preserve">   Unit 9, 11/F., Kodak House 2, 
</t>
    <phoneticPr fontId="6" type="noConversion"/>
  </si>
  <si>
    <t>39 Healthy Street East, North Point, Hong Kong.</t>
    <phoneticPr fontId="11" type="noConversion"/>
  </si>
  <si>
    <t>SEASPAN MANILA</t>
  </si>
  <si>
    <t>NAVIOS DOMINO</t>
  </si>
  <si>
    <t>KALLIROE</t>
  </si>
  <si>
    <t>JJ TOKYO</t>
  </si>
  <si>
    <t>VENUS C</t>
  </si>
  <si>
    <t>HAIAN TIME</t>
  </si>
  <si>
    <t>JJ SKY</t>
  </si>
  <si>
    <t>HAIAN PARK</t>
  </si>
  <si>
    <t>SEASPAN MELBOURNE</t>
  </si>
  <si>
    <t>TUE</t>
  </si>
  <si>
    <t>2003N</t>
  </si>
  <si>
    <t>200E</t>
  </si>
  <si>
    <t>20001N</t>
  </si>
  <si>
    <t>YM IMPROVEMENT</t>
  </si>
  <si>
    <t>TS KAOHSIUNG</t>
  </si>
  <si>
    <t>COSCO SHANGHAI</t>
  </si>
  <si>
    <t>NORDLION</t>
  </si>
  <si>
    <t>WED</t>
  </si>
  <si>
    <t>YM IMAGE</t>
  </si>
  <si>
    <t>TS TOKYO</t>
  </si>
  <si>
    <t>WAN HAI 612</t>
  </si>
  <si>
    <t>MOUNT BUTLER</t>
  </si>
  <si>
    <t>YM INTERACTION</t>
  </si>
  <si>
    <t>TS OSAKA</t>
  </si>
  <si>
    <t>20002N</t>
  </si>
  <si>
    <t>COSCO ADEN</t>
  </si>
  <si>
    <t>KUO LONG</t>
  </si>
  <si>
    <t>YM INAUGURATION</t>
  </si>
  <si>
    <t>TS BANGKOK</t>
  </si>
  <si>
    <t>LORRAINE</t>
  </si>
  <si>
    <t>BOMAR SPRING</t>
  </si>
  <si>
    <t>0XK4SN1NC</t>
  </si>
  <si>
    <t>TIM-S.</t>
  </si>
  <si>
    <t>0XK4UN1NC</t>
  </si>
  <si>
    <t>0XK4YN1NC</t>
  </si>
  <si>
    <t>SKY ORION(SKOR)</t>
  </si>
  <si>
    <t>164N</t>
  </si>
  <si>
    <t>KMTC KEELUNG(KKL)</t>
  </si>
  <si>
    <t>0QI5CN</t>
  </si>
  <si>
    <t>134N</t>
  </si>
  <si>
    <t>045N</t>
  </si>
  <si>
    <t>0QI5EN</t>
  </si>
  <si>
    <t>197N</t>
  </si>
  <si>
    <t>20003N</t>
  </si>
  <si>
    <t>TBA</t>
  </si>
  <si>
    <t>0QI5GN</t>
  </si>
  <si>
    <t>238N</t>
  </si>
  <si>
    <t>OOCL AMERICA</t>
  </si>
  <si>
    <t>115N</t>
  </si>
  <si>
    <t>KUO LIN</t>
  </si>
  <si>
    <t>0QI5IN</t>
  </si>
  <si>
    <t>184N</t>
  </si>
  <si>
    <t>166N</t>
  </si>
  <si>
    <t>135N</t>
  </si>
  <si>
    <t>HANSA FRESENBURG</t>
  </si>
  <si>
    <t>NORTHERN GUARD</t>
  </si>
  <si>
    <t>TAICHUNG</t>
  </si>
  <si>
    <t>2013N</t>
  </si>
  <si>
    <t>209E</t>
  </si>
  <si>
    <t>2014N</t>
  </si>
  <si>
    <t>JJ NAGOYA</t>
  </si>
  <si>
    <t>2015N</t>
  </si>
  <si>
    <t>211E</t>
  </si>
  <si>
    <t>2016N</t>
  </si>
  <si>
    <t>212E</t>
  </si>
  <si>
    <t>2017N</t>
  </si>
  <si>
    <t>2018N</t>
  </si>
  <si>
    <t>WM CONTAINER LINES LTD</t>
    <phoneticPr fontId="6" type="noConversion"/>
  </si>
  <si>
    <t>AS AGENT: WM SHIPPING AGENCY (H.K.) LIMITED</t>
    <phoneticPr fontId="11" type="noConversion"/>
  </si>
  <si>
    <t>AS AGENT: WM SHIPPING AGENCY (H.K.) LIMITED</t>
    <phoneticPr fontId="6" type="noConversion"/>
  </si>
  <si>
    <t>20003S</t>
  </si>
  <si>
    <t>047C</t>
  </si>
  <si>
    <t>015S</t>
  </si>
  <si>
    <t>019S</t>
  </si>
  <si>
    <t>TORRES STRAIT</t>
  </si>
  <si>
    <t>015E</t>
  </si>
  <si>
    <t>048A</t>
  </si>
  <si>
    <t>2004S</t>
  </si>
  <si>
    <t>20005C</t>
  </si>
  <si>
    <t>017S</t>
  </si>
  <si>
    <t>017E</t>
  </si>
  <si>
    <t>20006A</t>
  </si>
  <si>
    <t>20004S</t>
  </si>
  <si>
    <t>048C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</si>
</sst>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$-409]d\-mmm\-yy;@"/>
    <numFmt numFmtId="177" formatCode="\(ddd\)\ dd\-mmm"/>
    <numFmt numFmtId="178" formatCode="dd\-mmm"/>
    <numFmt numFmtId="179" formatCode="[$-409]d\-mmm;@"/>
    <numFmt numFmtId="180" formatCode="&quot;V.&quot;00&quot;S&quot;"/>
    <numFmt numFmtId="181" formatCode="\ dd\-mmm\ \(ddd\)"/>
    <numFmt numFmtId="182" formatCode="m/d;@"/>
    <numFmt numFmtId="183" formatCode="dd\/mm"/>
    <numFmt numFmtId="184" formatCode="[$-409]d/mmm;@"/>
    <numFmt numFmtId="185" formatCode="[$-409]h:mm\ AM/PM;@"/>
    <numFmt numFmtId="186" formatCode="dd\-mm\-yyyy\ \(\ ddd\ \)"/>
  </numFmts>
  <fonts count="13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8"/>
      <name val="Arial"/>
      <family val="2"/>
    </font>
    <font>
      <sz val="9"/>
      <name val="新細明體"/>
      <family val="2"/>
      <charset val="136"/>
      <scheme val="minor"/>
    </font>
    <font>
      <b/>
      <sz val="28"/>
      <name val="Arial"/>
      <family val="2"/>
    </font>
    <font>
      <sz val="12"/>
      <name val="新細明體"/>
      <family val="1"/>
      <charset val="136"/>
    </font>
    <font>
      <b/>
      <sz val="8"/>
      <name val="Arial"/>
      <family val="2"/>
    </font>
    <font>
      <sz val="9"/>
      <name val="新細明體"/>
      <family val="1"/>
      <charset val="136"/>
    </font>
    <font>
      <sz val="8"/>
      <color indexed="12"/>
      <name val="Arial"/>
      <family val="2"/>
    </font>
    <font>
      <b/>
      <u/>
      <sz val="8"/>
      <name val="Arial"/>
      <family val="2"/>
    </font>
    <font>
      <u/>
      <sz val="9"/>
      <color indexed="12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Cordia New"/>
      <family val="2"/>
      <charset val="22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新細明體"/>
      <family val="1"/>
    </font>
    <font>
      <b/>
      <sz val="11"/>
      <name val="Arial Narrow"/>
      <family val="2"/>
    </font>
    <font>
      <sz val="10"/>
      <name val="Times New Roman"/>
      <family val="1"/>
    </font>
    <font>
      <b/>
      <sz val="13"/>
      <name val="Arial"/>
      <family val="2"/>
    </font>
    <font>
      <u/>
      <sz val="8"/>
      <color rgb="FF0000FF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2"/>
      <name val="宋体"/>
      <family val="3"/>
      <charset val="136"/>
    </font>
    <font>
      <sz val="12"/>
      <name val="Arial"/>
      <family val="2"/>
    </font>
    <font>
      <b/>
      <sz val="24"/>
      <name val="Arial"/>
      <family val="2"/>
    </font>
    <font>
      <u/>
      <sz val="9"/>
      <color rgb="FF0000FF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4"/>
      <color theme="0"/>
      <name val="Times New Roman"/>
      <family val="1"/>
    </font>
    <font>
      <b/>
      <sz val="11"/>
      <name val="Times New Roman"/>
      <family val="1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G Omega"/>
      <family val="2"/>
    </font>
    <font>
      <b/>
      <sz val="12"/>
      <color theme="0"/>
      <name val="Thoma"/>
      <family val="2"/>
    </font>
    <font>
      <b/>
      <sz val="11"/>
      <color indexed="12"/>
      <name val="Tahoma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11"/>
      <name val="Tahoma"/>
      <family val="2"/>
    </font>
    <font>
      <sz val="10"/>
      <color theme="1"/>
      <name val="Tahoma"/>
      <family val="2"/>
    </font>
    <font>
      <u/>
      <sz val="9.6"/>
      <color theme="10"/>
      <name val="新細明體"/>
      <family val="1"/>
      <charset val="136"/>
    </font>
    <font>
      <b/>
      <u/>
      <sz val="8"/>
      <name val="Arial"/>
      <family val="2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  <font>
      <u/>
      <sz val="8"/>
      <color rgb="FF0000FF"/>
      <name val="Arial"/>
      <family val="2"/>
    </font>
    <font>
      <sz val="8"/>
      <color indexed="12"/>
      <name val="Arial"/>
      <family val="2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</font>
    <font>
      <sz val="10"/>
      <name val="Helv"/>
      <family val="2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2"/>
      <scheme val="minor"/>
    </font>
    <font>
      <sz val="11"/>
      <color indexed="8"/>
      <name val="Calibri"/>
      <family val="2"/>
      <charset val="1"/>
    </font>
    <font>
      <sz val="10"/>
      <name val=".VnTime"/>
      <family val="2"/>
    </font>
    <font>
      <u/>
      <sz val="12"/>
      <color indexed="12"/>
      <name val="新細明體"/>
      <family val="1"/>
      <charset val="136"/>
    </font>
    <font>
      <b/>
      <sz val="12"/>
      <name val="微軟正黑體"/>
      <family val="3"/>
      <charset val="136"/>
    </font>
    <font>
      <b/>
      <sz val="12"/>
      <name val="Arial"/>
      <family val="3"/>
    </font>
    <font>
      <b/>
      <sz val="12"/>
      <name val="Arial"/>
      <family val="3"/>
      <charset val="136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name val="Times New Roman"/>
      <family val="1"/>
    </font>
    <font>
      <sz val="12"/>
      <color indexed="8"/>
      <name val="新細明體"/>
      <family val="1"/>
      <charset val="136"/>
    </font>
    <font>
      <sz val="11"/>
      <color theme="1"/>
      <name val="新細明體"/>
      <family val="2"/>
      <charset val="222"/>
      <scheme val="minor"/>
    </font>
    <font>
      <b/>
      <sz val="11"/>
      <color theme="1"/>
      <name val="新細明體"/>
      <family val="2"/>
      <scheme val="minor"/>
    </font>
    <font>
      <sz val="11"/>
      <name val="돋움"/>
      <family val="3"/>
      <charset val="129"/>
    </font>
    <font>
      <sz val="10"/>
      <color theme="1"/>
      <name val="新細明體"/>
      <family val="2"/>
      <scheme val="minor"/>
    </font>
    <font>
      <b/>
      <sz val="10"/>
      <color theme="1"/>
      <name val="新細明體"/>
      <family val="2"/>
      <scheme val="minor"/>
    </font>
    <font>
      <sz val="9"/>
      <color theme="1"/>
      <name val="新細明體"/>
      <family val="2"/>
      <scheme val="minor"/>
    </font>
    <font>
      <b/>
      <sz val="9"/>
      <color theme="1"/>
      <name val="新細明體"/>
      <family val="2"/>
      <scheme val="minor"/>
    </font>
    <font>
      <b/>
      <sz val="26"/>
      <name val="Arial"/>
      <family val="2"/>
    </font>
    <font>
      <b/>
      <sz val="19"/>
      <name val="Arial"/>
      <family val="2"/>
    </font>
    <font>
      <b/>
      <sz val="1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5">
    <xf numFmtId="0" fontId="0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1" fillId="4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1" applyNumberFormat="0" applyAlignment="0" applyProtection="0"/>
    <xf numFmtId="0" fontId="30" fillId="0" borderId="6" applyNumberFormat="0" applyFill="0" applyAlignment="0" applyProtection="0"/>
    <xf numFmtId="0" fontId="31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" fillId="0" borderId="0"/>
    <xf numFmtId="0" fontId="9" fillId="24" borderId="7" applyNumberFormat="0" applyFont="0" applyAlignment="0" applyProtection="0"/>
    <xf numFmtId="0" fontId="33" fillId="2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1" borderId="1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24" borderId="7" applyNumberFormat="0" applyFon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2" borderId="2" applyNumberFormat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8" borderId="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3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" fillId="0" borderId="0"/>
    <xf numFmtId="0" fontId="51" fillId="21" borderId="8" applyNumberFormat="0" applyAlignment="0" applyProtection="0">
      <alignment vertical="center"/>
    </xf>
    <xf numFmtId="0" fontId="5" fillId="0" borderId="0"/>
    <xf numFmtId="0" fontId="52" fillId="0" borderId="0"/>
    <xf numFmtId="0" fontId="9" fillId="0" borderId="0">
      <alignment vertical="center"/>
    </xf>
    <xf numFmtId="0" fontId="5" fillId="0" borderId="0"/>
    <xf numFmtId="0" fontId="9" fillId="0" borderId="0"/>
    <xf numFmtId="0" fontId="52" fillId="0" borderId="0"/>
    <xf numFmtId="0" fontId="54" fillId="0" borderId="0"/>
    <xf numFmtId="0" fontId="5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0">
      <alignment vertical="center"/>
    </xf>
    <xf numFmtId="0" fontId="5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21" borderId="1" applyNumberFormat="0" applyAlignment="0" applyProtection="0"/>
    <xf numFmtId="0" fontId="22" fillId="21" borderId="1" applyNumberFormat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29" fillId="8" borderId="1" applyNumberFormat="0" applyAlignment="0" applyProtection="0"/>
    <xf numFmtId="0" fontId="29" fillId="8" borderId="1" applyNumberFormat="0" applyAlignment="0" applyProtection="0"/>
    <xf numFmtId="0" fontId="29" fillId="8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11" fillId="0" borderId="0"/>
    <xf numFmtId="0" fontId="17" fillId="0" borderId="0"/>
    <xf numFmtId="0" fontId="5" fillId="0" borderId="0"/>
    <xf numFmtId="0" fontId="5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11" fillId="0" borderId="0"/>
    <xf numFmtId="0" fontId="110" fillId="0" borderId="0">
      <alignment vertical="center"/>
    </xf>
    <xf numFmtId="0" fontId="9" fillId="24" borderId="7" applyNumberFormat="0" applyFont="0" applyAlignment="0" applyProtection="0"/>
    <xf numFmtId="0" fontId="5" fillId="24" borderId="7" applyNumberFormat="0" applyFont="0" applyAlignment="0" applyProtection="0"/>
    <xf numFmtId="0" fontId="33" fillId="21" borderId="8" applyNumberFormat="0" applyAlignment="0" applyProtection="0"/>
    <xf numFmtId="0" fontId="33" fillId="21" borderId="8" applyNumberFormat="0" applyAlignment="0" applyProtection="0"/>
    <xf numFmtId="0" fontId="33" fillId="21" borderId="8" applyNumberFormat="0" applyAlignment="0" applyProtection="0"/>
    <xf numFmtId="9" fontId="5" fillId="0" borderId="0" applyFont="0" applyFill="0" applyBorder="0" applyAlignment="0" applyProtection="0"/>
    <xf numFmtId="0" fontId="10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8" fillId="5" borderId="0" applyNumberFormat="0" applyBorder="0" applyAlignment="0" applyProtection="0">
      <alignment vertical="center"/>
    </xf>
    <xf numFmtId="0" fontId="106" fillId="5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112" fillId="0" borderId="0"/>
    <xf numFmtId="0" fontId="5" fillId="0" borderId="0"/>
    <xf numFmtId="0" fontId="113" fillId="0" borderId="0"/>
    <xf numFmtId="0" fontId="5" fillId="0" borderId="0"/>
    <xf numFmtId="0" fontId="17" fillId="0" borderId="0"/>
    <xf numFmtId="0" fontId="3" fillId="0" borderId="0">
      <alignment vertical="center"/>
    </xf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/>
    <xf numFmtId="0" fontId="114" fillId="0" borderId="0"/>
    <xf numFmtId="0" fontId="115" fillId="0" borderId="0" applyNumberFormat="0" applyFill="0" applyBorder="0" applyAlignment="0" applyProtection="0">
      <alignment vertical="top"/>
      <protection locked="0"/>
    </xf>
    <xf numFmtId="0" fontId="122" fillId="0" borderId="0">
      <alignment vertical="center"/>
    </xf>
    <xf numFmtId="0" fontId="123" fillId="0" borderId="0"/>
    <xf numFmtId="0" fontId="112" fillId="0" borderId="0"/>
    <xf numFmtId="0" fontId="125" fillId="0" borderId="0"/>
  </cellStyleXfs>
  <cellXfs count="288">
    <xf numFmtId="0" fontId="0" fillId="0" borderId="0" xfId="0"/>
    <xf numFmtId="0" fontId="6" fillId="0" borderId="0" xfId="1" applyFont="1"/>
    <xf numFmtId="0" fontId="8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1" applyFont="1" applyAlignment="1">
      <alignment horizontal="center"/>
    </xf>
    <xf numFmtId="16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vertical="center"/>
    </xf>
    <xf numFmtId="0" fontId="10" fillId="0" borderId="0" xfId="1" applyFont="1" applyAlignment="1">
      <alignment horizontal="center"/>
    </xf>
    <xf numFmtId="17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6" fillId="0" borderId="0" xfId="2" applyFont="1" applyAlignment="1" applyProtection="1">
      <alignment horizontal="left" vertical="center"/>
    </xf>
    <xf numFmtId="0" fontId="5" fillId="26" borderId="0" xfId="0" applyFont="1" applyFill="1" applyAlignment="1">
      <alignment horizontal="left" vertical="center"/>
    </xf>
    <xf numFmtId="0" fontId="57" fillId="26" borderId="0" xfId="0" applyFont="1" applyFill="1" applyAlignment="1">
      <alignment horizontal="left" vertical="center"/>
    </xf>
    <xf numFmtId="177" fontId="57" fillId="0" borderId="0" xfId="0" applyNumberFormat="1" applyFont="1" applyAlignment="1">
      <alignment horizontal="center" vertical="center"/>
    </xf>
    <xf numFmtId="0" fontId="57" fillId="26" borderId="0" xfId="0" applyFont="1" applyFill="1" applyAlignment="1">
      <alignment horizontal="center" vertical="center"/>
    </xf>
    <xf numFmtId="0" fontId="16" fillId="0" borderId="0" xfId="2" applyFont="1" applyAlignment="1" applyProtection="1"/>
    <xf numFmtId="0" fontId="14" fillId="0" borderId="0" xfId="2" applyAlignment="1" applyProtection="1"/>
    <xf numFmtId="0" fontId="13" fillId="0" borderId="0" xfId="1" applyFont="1"/>
    <xf numFmtId="0" fontId="6" fillId="0" borderId="0" xfId="1" quotePrefix="1" applyFont="1"/>
    <xf numFmtId="0" fontId="13" fillId="0" borderId="0" xfId="0" applyFont="1"/>
    <xf numFmtId="177" fontId="59" fillId="26" borderId="0" xfId="0" applyNumberFormat="1" applyFont="1" applyFill="1" applyAlignment="1">
      <alignment horizontal="center" vertical="center"/>
    </xf>
    <xf numFmtId="0" fontId="59" fillId="26" borderId="0" xfId="0" applyFont="1" applyFill="1" applyAlignment="1">
      <alignment horizontal="center" vertical="center"/>
    </xf>
    <xf numFmtId="178" fontId="59" fillId="26" borderId="0" xfId="0" applyNumberFormat="1" applyFont="1" applyFill="1" applyAlignment="1">
      <alignment horizontal="center" vertical="center"/>
    </xf>
    <xf numFmtId="177" fontId="63" fillId="26" borderId="0" xfId="0" applyNumberFormat="1" applyFont="1" applyFill="1" applyAlignment="1">
      <alignment horizontal="center" vertical="center"/>
    </xf>
    <xf numFmtId="0" fontId="53" fillId="26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177" fontId="59" fillId="26" borderId="22" xfId="0" applyNumberFormat="1" applyFont="1" applyFill="1" applyBorder="1" applyAlignment="1">
      <alignment horizontal="center" vertical="center"/>
    </xf>
    <xf numFmtId="177" fontId="59" fillId="26" borderId="21" xfId="0" applyNumberFormat="1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62" fillId="0" borderId="0" xfId="1" applyFont="1" applyAlignment="1">
      <alignment horizontal="right" vertical="center"/>
    </xf>
    <xf numFmtId="176" fontId="62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4" fillId="0" borderId="0" xfId="2" applyAlignment="1" applyProtection="1">
      <alignment horizontal="left" vertical="center"/>
    </xf>
    <xf numFmtId="0" fontId="14" fillId="0" borderId="0" xfId="2" quotePrefix="1" applyAlignment="1" applyProtection="1"/>
    <xf numFmtId="0" fontId="10" fillId="0" borderId="0" xfId="1" applyFont="1" applyAlignment="1">
      <alignment horizontal="center" vertical="center"/>
    </xf>
    <xf numFmtId="0" fontId="65" fillId="0" borderId="0" xfId="1" applyFont="1" applyAlignment="1">
      <alignment horizontal="left" vertical="center"/>
    </xf>
    <xf numFmtId="0" fontId="61" fillId="0" borderId="0" xfId="1" applyFont="1" applyAlignment="1">
      <alignment horizontal="left" vertical="center"/>
    </xf>
    <xf numFmtId="0" fontId="67" fillId="0" borderId="0" xfId="1" quotePrefix="1" applyFont="1"/>
    <xf numFmtId="0" fontId="68" fillId="0" borderId="0" xfId="1" applyFont="1"/>
    <xf numFmtId="0" fontId="69" fillId="0" borderId="0" xfId="1" applyFont="1" applyAlignment="1">
      <alignment horizontal="center" vertical="center"/>
    </xf>
    <xf numFmtId="0" fontId="69" fillId="0" borderId="0" xfId="1" applyFont="1" applyAlignment="1">
      <alignment vertical="center"/>
    </xf>
    <xf numFmtId="0" fontId="68" fillId="0" borderId="0" xfId="1" applyFont="1" applyAlignment="1">
      <alignment horizontal="center"/>
    </xf>
    <xf numFmtId="0" fontId="68" fillId="0" borderId="0" xfId="1" applyFont="1" applyAlignment="1">
      <alignment horizontal="center" vertical="center" wrapText="1"/>
    </xf>
    <xf numFmtId="0" fontId="68" fillId="0" borderId="0" xfId="1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68" fillId="0" borderId="0" xfId="1" applyFont="1" applyAlignment="1">
      <alignment vertical="center"/>
    </xf>
    <xf numFmtId="0" fontId="70" fillId="0" borderId="0" xfId="1" applyFont="1" applyAlignment="1">
      <alignment vertical="center"/>
    </xf>
    <xf numFmtId="0" fontId="71" fillId="0" borderId="0" xfId="1" applyFont="1" applyAlignment="1">
      <alignment vertical="center"/>
    </xf>
    <xf numFmtId="0" fontId="73" fillId="0" borderId="0" xfId="98" applyFont="1"/>
    <xf numFmtId="0" fontId="74" fillId="26" borderId="13" xfId="0" applyFont="1" applyFill="1" applyBorder="1" applyAlignment="1">
      <alignment horizontal="center" vertical="center" wrapText="1"/>
    </xf>
    <xf numFmtId="0" fontId="74" fillId="26" borderId="16" xfId="0" applyFont="1" applyFill="1" applyBorder="1" applyAlignment="1">
      <alignment horizontal="center" vertical="center"/>
    </xf>
    <xf numFmtId="16" fontId="76" fillId="0" borderId="13" xfId="0" applyNumberFormat="1" applyFont="1" applyBorder="1" applyAlignment="1">
      <alignment horizontal="center" vertical="center" wrapText="1"/>
    </xf>
    <xf numFmtId="181" fontId="76" fillId="0" borderId="13" xfId="0" applyNumberFormat="1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80" fontId="75" fillId="0" borderId="11" xfId="0" applyNumberFormat="1" applyFont="1" applyBorder="1" applyAlignment="1">
      <alignment horizontal="center" vertical="center" wrapText="1"/>
    </xf>
    <xf numFmtId="16" fontId="76" fillId="0" borderId="11" xfId="0" applyNumberFormat="1" applyFont="1" applyBorder="1" applyAlignment="1">
      <alignment horizontal="center" vertical="center" wrapText="1"/>
    </xf>
    <xf numFmtId="181" fontId="76" fillId="0" borderId="11" xfId="0" applyNumberFormat="1" applyFont="1" applyBorder="1" applyAlignment="1">
      <alignment horizontal="center" vertical="center" wrapText="1"/>
    </xf>
    <xf numFmtId="0" fontId="72" fillId="0" borderId="0" xfId="97" applyFont="1" applyAlignment="1">
      <alignment horizontal="center" vertical="center"/>
    </xf>
    <xf numFmtId="0" fontId="71" fillId="0" borderId="0" xfId="97" applyFont="1" applyAlignment="1">
      <alignment horizontal="center" vertical="center"/>
    </xf>
    <xf numFmtId="0" fontId="73" fillId="0" borderId="0" xfId="1" applyFont="1"/>
    <xf numFmtId="0" fontId="74" fillId="26" borderId="13" xfId="0" applyFont="1" applyFill="1" applyBorder="1" applyAlignment="1">
      <alignment horizontal="center" vertical="center"/>
    </xf>
    <xf numFmtId="177" fontId="77" fillId="0" borderId="0" xfId="0" applyNumberFormat="1" applyFont="1" applyAlignment="1">
      <alignment horizontal="center" vertical="center"/>
    </xf>
    <xf numFmtId="178" fontId="73" fillId="26" borderId="0" xfId="0" applyNumberFormat="1" applyFont="1" applyFill="1" applyAlignment="1">
      <alignment horizontal="center" vertical="center"/>
    </xf>
    <xf numFmtId="0" fontId="79" fillId="0" borderId="0" xfId="1" applyFont="1"/>
    <xf numFmtId="0" fontId="80" fillId="0" borderId="13" xfId="0" applyFont="1" applyBorder="1" applyAlignment="1">
      <alignment horizontal="center" vertical="center"/>
    </xf>
    <xf numFmtId="0" fontId="81" fillId="0" borderId="0" xfId="1" applyFont="1"/>
    <xf numFmtId="0" fontId="82" fillId="25" borderId="11" xfId="0" applyFont="1" applyFill="1" applyBorder="1" applyAlignment="1">
      <alignment horizontal="center"/>
    </xf>
    <xf numFmtId="0" fontId="82" fillId="25" borderId="11" xfId="1" applyFont="1" applyFill="1" applyBorder="1" applyAlignment="1">
      <alignment horizontal="center"/>
    </xf>
    <xf numFmtId="179" fontId="82" fillId="25" borderId="11" xfId="1" applyNumberFormat="1" applyFont="1" applyFill="1" applyBorder="1" applyAlignment="1">
      <alignment horizontal="center"/>
    </xf>
    <xf numFmtId="2" fontId="82" fillId="25" borderId="23" xfId="1" applyNumberFormat="1" applyFont="1" applyFill="1" applyBorder="1" applyAlignment="1">
      <alignment horizontal="center"/>
    </xf>
    <xf numFmtId="179" fontId="82" fillId="25" borderId="0" xfId="1" applyNumberFormat="1" applyFont="1" applyFill="1" applyAlignment="1">
      <alignment horizontal="center"/>
    </xf>
    <xf numFmtId="0" fontId="82" fillId="25" borderId="0" xfId="1" applyFont="1" applyFill="1" applyAlignment="1">
      <alignment horizontal="center"/>
    </xf>
    <xf numFmtId="2" fontId="82" fillId="25" borderId="0" xfId="1" applyNumberFormat="1" applyFont="1" applyFill="1" applyAlignment="1">
      <alignment horizontal="center"/>
    </xf>
    <xf numFmtId="0" fontId="83" fillId="0" borderId="0" xfId="1" applyFont="1"/>
    <xf numFmtId="16" fontId="73" fillId="0" borderId="0" xfId="0" applyNumberFormat="1" applyFont="1" applyAlignment="1">
      <alignment horizontal="center" vertical="center"/>
    </xf>
    <xf numFmtId="0" fontId="83" fillId="0" borderId="0" xfId="1" applyFont="1" applyAlignment="1">
      <alignment horizontal="center"/>
    </xf>
    <xf numFmtId="0" fontId="85" fillId="26" borderId="16" xfId="0" applyFont="1" applyFill="1" applyBorder="1" applyAlignment="1">
      <alignment horizontal="center" vertical="center" wrapText="1"/>
    </xf>
    <xf numFmtId="0" fontId="85" fillId="26" borderId="16" xfId="0" applyFont="1" applyFill="1" applyBorder="1" applyAlignment="1">
      <alignment horizontal="center" vertical="center"/>
    </xf>
    <xf numFmtId="0" fontId="87" fillId="0" borderId="13" xfId="58" applyFont="1" applyBorder="1" applyAlignment="1">
      <alignment horizontal="center" vertical="center"/>
    </xf>
    <xf numFmtId="0" fontId="87" fillId="25" borderId="13" xfId="58" applyFont="1" applyFill="1" applyBorder="1" applyAlignment="1">
      <alignment horizontal="center" vertical="center"/>
    </xf>
    <xf numFmtId="0" fontId="88" fillId="25" borderId="13" xfId="58" applyFont="1" applyFill="1" applyBorder="1" applyAlignment="1">
      <alignment horizontal="center"/>
    </xf>
    <xf numFmtId="186" fontId="88" fillId="25" borderId="13" xfId="58" applyNumberFormat="1" applyFont="1" applyFill="1" applyBorder="1" applyAlignment="1">
      <alignment horizontal="center"/>
    </xf>
    <xf numFmtId="0" fontId="88" fillId="25" borderId="11" xfId="58" applyFont="1" applyFill="1" applyBorder="1" applyAlignment="1">
      <alignment horizontal="center"/>
    </xf>
    <xf numFmtId="186" fontId="88" fillId="25" borderId="11" xfId="58" applyNumberFormat="1" applyFont="1" applyFill="1" applyBorder="1" applyAlignment="1">
      <alignment horizontal="center"/>
    </xf>
    <xf numFmtId="179" fontId="89" fillId="25" borderId="0" xfId="1" applyNumberFormat="1" applyFont="1" applyFill="1" applyAlignment="1">
      <alignment horizontal="center" vertical="center"/>
    </xf>
    <xf numFmtId="179" fontId="73" fillId="0" borderId="0" xfId="1" applyNumberFormat="1" applyFont="1" applyAlignment="1">
      <alignment horizontal="center" vertical="center"/>
    </xf>
    <xf numFmtId="16" fontId="73" fillId="0" borderId="0" xfId="1" applyNumberFormat="1" applyFont="1" applyAlignment="1">
      <alignment horizontal="center" vertical="center"/>
    </xf>
    <xf numFmtId="179" fontId="73" fillId="0" borderId="0" xfId="0" applyNumberFormat="1" applyFont="1" applyAlignment="1">
      <alignment horizontal="center" vertical="center"/>
    </xf>
    <xf numFmtId="0" fontId="91" fillId="25" borderId="13" xfId="95" applyFont="1" applyFill="1" applyBorder="1" applyAlignment="1">
      <alignment horizontal="center" vertical="center"/>
    </xf>
    <xf numFmtId="0" fontId="92" fillId="26" borderId="26" xfId="95" applyFont="1" applyFill="1" applyBorder="1" applyAlignment="1">
      <alignment horizontal="center" vertical="center"/>
    </xf>
    <xf numFmtId="179" fontId="93" fillId="0" borderId="26" xfId="0" applyNumberFormat="1" applyFont="1" applyBorder="1" applyAlignment="1">
      <alignment horizontal="center"/>
    </xf>
    <xf numFmtId="16" fontId="81" fillId="26" borderId="26" xfId="95" applyNumberFormat="1" applyFont="1" applyFill="1" applyBorder="1" applyAlignment="1">
      <alignment horizontal="center" vertical="center"/>
    </xf>
    <xf numFmtId="16" fontId="92" fillId="26" borderId="26" xfId="95" applyNumberFormat="1" applyFont="1" applyFill="1" applyBorder="1" applyAlignment="1">
      <alignment horizontal="center" vertical="center"/>
    </xf>
    <xf numFmtId="179" fontId="93" fillId="25" borderId="26" xfId="0" applyNumberFormat="1" applyFont="1" applyFill="1" applyBorder="1" applyAlignment="1">
      <alignment horizontal="center"/>
    </xf>
    <xf numFmtId="0" fontId="92" fillId="26" borderId="0" xfId="95" applyFont="1" applyFill="1" applyAlignment="1">
      <alignment horizontal="center" vertical="center"/>
    </xf>
    <xf numFmtId="179" fontId="93" fillId="0" borderId="0" xfId="0" applyNumberFormat="1" applyFont="1" applyAlignment="1">
      <alignment horizontal="center"/>
    </xf>
    <xf numFmtId="16" fontId="81" fillId="26" borderId="0" xfId="95" applyNumberFormat="1" applyFont="1" applyFill="1" applyAlignment="1">
      <alignment horizontal="center" vertical="center"/>
    </xf>
    <xf numFmtId="16" fontId="92" fillId="26" borderId="0" xfId="95" applyNumberFormat="1" applyFont="1" applyFill="1" applyAlignment="1">
      <alignment horizontal="center" vertical="center"/>
    </xf>
    <xf numFmtId="179" fontId="93" fillId="25" borderId="0" xfId="0" applyNumberFormat="1" applyFont="1" applyFill="1" applyAlignment="1">
      <alignment horizontal="center"/>
    </xf>
    <xf numFmtId="16" fontId="73" fillId="0" borderId="0" xfId="0" applyNumberFormat="1" applyFont="1" applyAlignment="1">
      <alignment horizontal="center"/>
    </xf>
    <xf numFmtId="0" fontId="89" fillId="0" borderId="13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/>
    </xf>
    <xf numFmtId="184" fontId="89" fillId="0" borderId="13" xfId="0" applyNumberFormat="1" applyFont="1" applyBorder="1" applyAlignment="1">
      <alignment horizontal="center"/>
    </xf>
    <xf numFmtId="16" fontId="89" fillId="0" borderId="13" xfId="0" applyNumberFormat="1" applyFont="1" applyBorder="1" applyAlignment="1">
      <alignment horizontal="center"/>
    </xf>
    <xf numFmtId="0" fontId="73" fillId="0" borderId="0" xfId="0" applyFont="1"/>
    <xf numFmtId="0" fontId="73" fillId="0" borderId="0" xfId="0" applyFont="1" applyAlignment="1">
      <alignment horizontal="center"/>
    </xf>
    <xf numFmtId="0" fontId="9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16" fontId="98" fillId="0" borderId="0" xfId="0" quotePrefix="1" applyNumberFormat="1" applyFont="1" applyAlignment="1">
      <alignment horizontal="center"/>
    </xf>
    <xf numFmtId="0" fontId="99" fillId="26" borderId="0" xfId="0" applyFont="1" applyFill="1" applyAlignment="1">
      <alignment horizontal="left"/>
    </xf>
    <xf numFmtId="0" fontId="99" fillId="26" borderId="0" xfId="0" applyFont="1" applyFill="1" applyAlignment="1">
      <alignment horizontal="center"/>
    </xf>
    <xf numFmtId="16" fontId="100" fillId="0" borderId="0" xfId="2" applyNumberFormat="1" applyFont="1" applyAlignment="1" applyProtection="1">
      <alignment horizontal="center"/>
    </xf>
    <xf numFmtId="182" fontId="99" fillId="25" borderId="0" xfId="0" applyNumberFormat="1" applyFont="1" applyFill="1" applyAlignment="1">
      <alignment horizontal="center"/>
    </xf>
    <xf numFmtId="183" fontId="99" fillId="25" borderId="0" xfId="0" applyNumberFormat="1" applyFont="1" applyFill="1" applyAlignment="1">
      <alignment horizontal="center"/>
    </xf>
    <xf numFmtId="182" fontId="99" fillId="0" borderId="0" xfId="0" applyNumberFormat="1" applyFont="1" applyAlignment="1">
      <alignment horizontal="center"/>
    </xf>
    <xf numFmtId="0" fontId="101" fillId="0" borderId="0" xfId="0" applyFont="1" applyAlignment="1">
      <alignment horizontal="left"/>
    </xf>
    <xf numFmtId="0" fontId="101" fillId="0" borderId="0" xfId="1" applyFont="1" applyAlignment="1">
      <alignment horizontal="left"/>
    </xf>
    <xf numFmtId="0" fontId="101" fillId="0" borderId="0" xfId="0" applyFont="1" applyAlignment="1">
      <alignment vertical="center"/>
    </xf>
    <xf numFmtId="0" fontId="101" fillId="0" borderId="0" xfId="0" applyFont="1"/>
    <xf numFmtId="0" fontId="101" fillId="0" borderId="0" xfId="1" applyFont="1"/>
    <xf numFmtId="0" fontId="68" fillId="0" borderId="0" xfId="0" applyFont="1" applyAlignment="1">
      <alignment horizontal="left" vertical="center"/>
    </xf>
    <xf numFmtId="0" fontId="68" fillId="0" borderId="0" xfId="0" quotePrefix="1" applyFont="1" applyAlignment="1">
      <alignment vertical="center"/>
    </xf>
    <xf numFmtId="0" fontId="102" fillId="0" borderId="0" xfId="2" applyFont="1" applyAlignment="1" applyProtection="1">
      <alignment horizontal="left" vertical="center"/>
    </xf>
    <xf numFmtId="0" fontId="68" fillId="0" borderId="0" xfId="1" quotePrefix="1" applyFont="1"/>
    <xf numFmtId="0" fontId="102" fillId="0" borderId="0" xfId="2" applyFont="1" applyAlignment="1" applyProtection="1"/>
    <xf numFmtId="0" fontId="103" fillId="0" borderId="0" xfId="2" applyFont="1" applyAlignment="1" applyProtection="1"/>
    <xf numFmtId="0" fontId="74" fillId="0" borderId="0" xfId="0" applyFont="1" applyAlignment="1">
      <alignment horizontal="left" vertical="center"/>
    </xf>
    <xf numFmtId="0" fontId="68" fillId="0" borderId="0" xfId="1" applyFont="1" applyAlignment="1">
      <alignment horizontal="left"/>
    </xf>
    <xf numFmtId="0" fontId="104" fillId="0" borderId="0" xfId="2" applyFont="1" applyAlignment="1" applyProtection="1">
      <alignment horizontal="left" vertical="center"/>
    </xf>
    <xf numFmtId="0" fontId="68" fillId="0" borderId="0" xfId="0" applyFont="1" applyAlignment="1">
      <alignment vertical="center"/>
    </xf>
    <xf numFmtId="0" fontId="74" fillId="0" borderId="0" xfId="1" applyFont="1" applyAlignment="1">
      <alignment horizontal="center"/>
    </xf>
    <xf numFmtId="0" fontId="105" fillId="0" borderId="0" xfId="1" applyFont="1"/>
    <xf numFmtId="0" fontId="105" fillId="0" borderId="0" xfId="1" applyFont="1" applyAlignment="1">
      <alignment horizontal="center"/>
    </xf>
    <xf numFmtId="177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7" fontId="59" fillId="0" borderId="0" xfId="0" applyNumberFormat="1" applyFont="1" applyAlignment="1">
      <alignment horizontal="left" vertical="center"/>
    </xf>
    <xf numFmtId="0" fontId="59" fillId="25" borderId="27" xfId="0" applyFont="1" applyFill="1" applyBorder="1" applyAlignment="1">
      <alignment horizontal="center"/>
    </xf>
    <xf numFmtId="0" fontId="59" fillId="25" borderId="27" xfId="1" applyFont="1" applyFill="1" applyBorder="1" applyAlignment="1">
      <alignment horizontal="center"/>
    </xf>
    <xf numFmtId="179" fontId="59" fillId="25" borderId="27" xfId="1" applyNumberFormat="1" applyFont="1" applyFill="1" applyBorder="1" applyAlignment="1">
      <alignment horizontal="center"/>
    </xf>
    <xf numFmtId="2" fontId="59" fillId="25" borderId="27" xfId="1" quotePrefix="1" applyNumberFormat="1" applyFont="1" applyFill="1" applyBorder="1" applyAlignment="1">
      <alignment horizontal="center"/>
    </xf>
    <xf numFmtId="0" fontId="59" fillId="25" borderId="13" xfId="0" applyFont="1" applyFill="1" applyBorder="1" applyAlignment="1">
      <alignment horizontal="center"/>
    </xf>
    <xf numFmtId="0" fontId="59" fillId="25" borderId="13" xfId="1" applyFont="1" applyFill="1" applyBorder="1" applyAlignment="1">
      <alignment horizontal="center"/>
    </xf>
    <xf numFmtId="179" fontId="59" fillId="25" borderId="13" xfId="1" applyNumberFormat="1" applyFont="1" applyFill="1" applyBorder="1" applyAlignment="1">
      <alignment horizontal="center"/>
    </xf>
    <xf numFmtId="2" fontId="59" fillId="25" borderId="13" xfId="1" quotePrefix="1" applyNumberFormat="1" applyFont="1" applyFill="1" applyBorder="1" applyAlignment="1">
      <alignment horizontal="center"/>
    </xf>
    <xf numFmtId="0" fontId="85" fillId="26" borderId="10" xfId="0" applyFont="1" applyFill="1" applyBorder="1" applyAlignment="1">
      <alignment horizontal="center" vertical="center"/>
    </xf>
    <xf numFmtId="0" fontId="85" fillId="26" borderId="14" xfId="0" applyFont="1" applyFill="1" applyBorder="1" applyAlignment="1">
      <alignment horizontal="center" vertical="center"/>
    </xf>
    <xf numFmtId="0" fontId="85" fillId="26" borderId="21" xfId="0" applyFont="1" applyFill="1" applyBorder="1" applyAlignment="1">
      <alignment horizontal="center" vertical="center"/>
    </xf>
    <xf numFmtId="0" fontId="85" fillId="26" borderId="0" xfId="0" applyFont="1" applyFill="1" applyAlignment="1">
      <alignment horizontal="center" vertical="center"/>
    </xf>
    <xf numFmtId="0" fontId="84" fillId="25" borderId="0" xfId="0" applyFont="1" applyFill="1" applyAlignment="1">
      <alignment horizontal="center" vertical="center"/>
    </xf>
    <xf numFmtId="0" fontId="82" fillId="25" borderId="20" xfId="1" applyFont="1" applyFill="1" applyBorder="1" applyAlignment="1">
      <alignment horizontal="center"/>
    </xf>
    <xf numFmtId="0" fontId="84" fillId="0" borderId="21" xfId="0" applyFont="1" applyBorder="1" applyAlignment="1">
      <alignment horizontal="center" vertical="center"/>
    </xf>
    <xf numFmtId="0" fontId="5" fillId="0" borderId="0" xfId="1" applyAlignment="1">
      <alignment horizontal="right" vertical="center"/>
    </xf>
    <xf numFmtId="176" fontId="5" fillId="0" borderId="0" xfId="1" applyNumberFormat="1" applyAlignment="1">
      <alignment horizontal="center" vertical="center"/>
    </xf>
    <xf numFmtId="0" fontId="76" fillId="25" borderId="20" xfId="0" applyFont="1" applyFill="1" applyBorder="1" applyAlignment="1">
      <alignment horizontal="center" vertical="center"/>
    </xf>
    <xf numFmtId="16" fontId="78" fillId="25" borderId="20" xfId="0" applyNumberFormat="1" applyFont="1" applyFill="1" applyBorder="1" applyAlignment="1">
      <alignment horizontal="center" vertical="center"/>
    </xf>
    <xf numFmtId="16" fontId="76" fillId="25" borderId="20" xfId="0" applyNumberFormat="1" applyFont="1" applyFill="1" applyBorder="1" applyAlignment="1">
      <alignment horizontal="center" vertical="center"/>
    </xf>
    <xf numFmtId="179" fontId="121" fillId="0" borderId="13" xfId="0" applyNumberFormat="1" applyFont="1" applyBorder="1" applyAlignment="1" applyProtection="1">
      <alignment horizontal="center" vertical="center"/>
      <protection hidden="1"/>
    </xf>
    <xf numFmtId="0" fontId="6" fillId="0" borderId="0" xfId="1" applyFont="1"/>
    <xf numFmtId="177" fontId="59" fillId="26" borderId="0" xfId="0" applyNumberFormat="1" applyFont="1" applyFill="1" applyBorder="1" applyAlignment="1">
      <alignment horizontal="center" vertical="center"/>
    </xf>
    <xf numFmtId="177" fontId="59" fillId="0" borderId="10" xfId="0" applyNumberFormat="1" applyFont="1" applyBorder="1" applyAlignment="1">
      <alignment horizontal="center" vertical="center"/>
    </xf>
    <xf numFmtId="177" fontId="59" fillId="0" borderId="11" xfId="0" applyNumberFormat="1" applyFont="1" applyBorder="1" applyAlignment="1">
      <alignment horizontal="center" vertical="center"/>
    </xf>
    <xf numFmtId="177" fontId="59" fillId="0" borderId="12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178" fontId="59" fillId="0" borderId="13" xfId="0" applyNumberFormat="1" applyFont="1" applyBorder="1" applyAlignment="1">
      <alignment horizontal="center" vertical="center"/>
    </xf>
    <xf numFmtId="179" fontId="76" fillId="25" borderId="13" xfId="0" applyNumberFormat="1" applyFont="1" applyFill="1" applyBorder="1" applyAlignment="1">
      <alignment horizontal="center" vertical="center"/>
    </xf>
    <xf numFmtId="0" fontId="127" fillId="0" borderId="13" xfId="1" applyFont="1" applyFill="1" applyBorder="1" applyAlignment="1">
      <alignment horizontal="center" vertical="center"/>
    </xf>
    <xf numFmtId="0" fontId="124" fillId="0" borderId="13" xfId="302" applyFont="1" applyFill="1" applyBorder="1" applyAlignment="1">
      <alignment horizontal="center" vertical="center" wrapText="1"/>
    </xf>
    <xf numFmtId="0" fontId="127" fillId="0" borderId="13" xfId="302" applyFont="1" applyFill="1" applyBorder="1" applyAlignment="1">
      <alignment horizontal="center" vertical="center"/>
    </xf>
    <xf numFmtId="179" fontId="126" fillId="25" borderId="13" xfId="1" applyNumberFormat="1" applyFont="1" applyFill="1" applyBorder="1" applyAlignment="1">
      <alignment horizontal="center" vertical="center"/>
    </xf>
    <xf numFmtId="0" fontId="126" fillId="25" borderId="13" xfId="302" applyFont="1" applyFill="1" applyBorder="1" applyAlignment="1">
      <alignment horizontal="center" vertical="center" wrapText="1"/>
    </xf>
    <xf numFmtId="20" fontId="126" fillId="25" borderId="13" xfId="302" applyNumberFormat="1" applyFont="1" applyFill="1" applyBorder="1" applyAlignment="1">
      <alignment horizontal="center" vertical="center" wrapText="1"/>
    </xf>
    <xf numFmtId="179" fontId="127" fillId="25" borderId="13" xfId="1" applyNumberFormat="1" applyFont="1" applyFill="1" applyBorder="1" applyAlignment="1">
      <alignment horizontal="center" vertical="center"/>
    </xf>
    <xf numFmtId="0" fontId="128" fillId="25" borderId="13" xfId="1" applyFont="1" applyFill="1" applyBorder="1" applyAlignment="1">
      <alignment horizontal="center" vertical="center"/>
    </xf>
    <xf numFmtId="179" fontId="126" fillId="31" borderId="13" xfId="1" applyNumberFormat="1" applyFont="1" applyFill="1" applyBorder="1" applyAlignment="1">
      <alignment horizontal="center" vertical="center"/>
    </xf>
    <xf numFmtId="0" fontId="126" fillId="31" borderId="13" xfId="302" applyFont="1" applyFill="1" applyBorder="1" applyAlignment="1">
      <alignment horizontal="center" vertical="center" wrapText="1"/>
    </xf>
    <xf numFmtId="20" fontId="126" fillId="31" borderId="13" xfId="302" applyNumberFormat="1" applyFont="1" applyFill="1" applyBorder="1" applyAlignment="1">
      <alignment horizontal="center" vertical="center" wrapText="1"/>
    </xf>
    <xf numFmtId="179" fontId="127" fillId="31" borderId="13" xfId="1" applyNumberFormat="1" applyFont="1" applyFill="1" applyBorder="1" applyAlignment="1">
      <alignment horizontal="center" vertical="center"/>
    </xf>
    <xf numFmtId="0" fontId="127" fillId="31" borderId="13" xfId="302" applyFont="1" applyFill="1" applyBorder="1" applyAlignment="1">
      <alignment horizontal="center" vertical="center"/>
    </xf>
    <xf numFmtId="0" fontId="127" fillId="31" borderId="13" xfId="1" applyFont="1" applyFill="1" applyBorder="1" applyAlignment="1">
      <alignment horizontal="center" vertical="center"/>
    </xf>
    <xf numFmtId="0" fontId="129" fillId="31" borderId="13" xfId="1" applyFont="1" applyFill="1" applyBorder="1" applyAlignment="1">
      <alignment horizontal="center" vertical="center"/>
    </xf>
    <xf numFmtId="179" fontId="126" fillId="29" borderId="13" xfId="1" applyNumberFormat="1" applyFont="1" applyFill="1" applyBorder="1" applyAlignment="1">
      <alignment horizontal="center" vertical="center"/>
    </xf>
    <xf numFmtId="0" fontId="126" fillId="29" borderId="13" xfId="302" applyFont="1" applyFill="1" applyBorder="1" applyAlignment="1">
      <alignment horizontal="center" vertical="center" wrapText="1"/>
    </xf>
    <xf numFmtId="20" fontId="126" fillId="29" borderId="13" xfId="302" applyNumberFormat="1" applyFont="1" applyFill="1" applyBorder="1" applyAlignment="1">
      <alignment horizontal="center" vertical="center" wrapText="1"/>
    </xf>
    <xf numFmtId="179" fontId="127" fillId="29" borderId="13" xfId="1" applyNumberFormat="1" applyFont="1" applyFill="1" applyBorder="1" applyAlignment="1">
      <alignment horizontal="center" vertical="center"/>
    </xf>
    <xf numFmtId="0" fontId="128" fillId="29" borderId="13" xfId="1" applyFont="1" applyFill="1" applyBorder="1" applyAlignment="1">
      <alignment horizontal="center" vertical="center"/>
    </xf>
    <xf numFmtId="0" fontId="127" fillId="30" borderId="13" xfId="302" applyFont="1" applyFill="1" applyBorder="1" applyAlignment="1">
      <alignment horizontal="center" vertical="center"/>
    </xf>
    <xf numFmtId="0" fontId="127" fillId="30" borderId="13" xfId="1" applyFont="1" applyFill="1" applyBorder="1" applyAlignment="1">
      <alignment horizontal="center" vertical="center"/>
    </xf>
    <xf numFmtId="179" fontId="126" fillId="30" borderId="13" xfId="1" applyNumberFormat="1" applyFont="1" applyFill="1" applyBorder="1" applyAlignment="1">
      <alignment horizontal="center" vertical="center"/>
    </xf>
    <xf numFmtId="0" fontId="126" fillId="30" borderId="13" xfId="302" applyFont="1" applyFill="1" applyBorder="1" applyAlignment="1">
      <alignment horizontal="center" vertical="center" wrapText="1"/>
    </xf>
    <xf numFmtId="20" fontId="126" fillId="30" borderId="13" xfId="302" applyNumberFormat="1" applyFont="1" applyFill="1" applyBorder="1" applyAlignment="1">
      <alignment horizontal="center" vertical="center" wrapText="1"/>
    </xf>
    <xf numFmtId="179" fontId="127" fillId="30" borderId="13" xfId="1" applyNumberFormat="1" applyFont="1" applyFill="1" applyBorder="1" applyAlignment="1">
      <alignment horizontal="center" vertical="center"/>
    </xf>
    <xf numFmtId="0" fontId="129" fillId="30" borderId="13" xfId="1" applyFont="1" applyFill="1" applyBorder="1" applyAlignment="1">
      <alignment horizontal="center" vertical="center"/>
    </xf>
    <xf numFmtId="179" fontId="126" fillId="0" borderId="13" xfId="1" applyNumberFormat="1" applyFont="1" applyFill="1" applyBorder="1" applyAlignment="1">
      <alignment horizontal="center" vertical="center"/>
    </xf>
    <xf numFmtId="0" fontId="126" fillId="0" borderId="13" xfId="302" applyFont="1" applyFill="1" applyBorder="1" applyAlignment="1">
      <alignment horizontal="center" vertical="center" wrapText="1"/>
    </xf>
    <xf numFmtId="20" fontId="126" fillId="0" borderId="13" xfId="302" applyNumberFormat="1" applyFont="1" applyFill="1" applyBorder="1" applyAlignment="1">
      <alignment horizontal="center" vertical="center" wrapText="1"/>
    </xf>
    <xf numFmtId="179" fontId="127" fillId="0" borderId="13" xfId="1" applyNumberFormat="1" applyFont="1" applyFill="1" applyBorder="1" applyAlignment="1">
      <alignment horizontal="center" vertical="center"/>
    </xf>
    <xf numFmtId="0" fontId="129" fillId="0" borderId="13" xfId="1" applyFont="1" applyFill="1" applyBorder="1" applyAlignment="1">
      <alignment horizontal="center" vertical="center"/>
    </xf>
    <xf numFmtId="0" fontId="128" fillId="0" borderId="13" xfId="1" applyFont="1" applyFill="1" applyBorder="1" applyAlignment="1">
      <alignment horizontal="center" vertical="center"/>
    </xf>
    <xf numFmtId="2" fontId="126" fillId="0" borderId="13" xfId="1" applyNumberFormat="1" applyFont="1" applyFill="1" applyBorder="1" applyAlignment="1">
      <alignment horizontal="center" vertical="center"/>
    </xf>
    <xf numFmtId="0" fontId="69" fillId="0" borderId="0" xfId="1" applyFont="1" applyAlignment="1">
      <alignment horizontal="center" vertical="center"/>
    </xf>
    <xf numFmtId="0" fontId="6" fillId="0" borderId="0" xfId="1" applyFont="1"/>
    <xf numFmtId="0" fontId="6" fillId="0" borderId="0" xfId="1" applyFont="1"/>
    <xf numFmtId="0" fontId="130" fillId="0" borderId="0" xfId="1" applyFont="1" applyAlignment="1">
      <alignment horizontal="center" vertical="center"/>
    </xf>
    <xf numFmtId="0" fontId="74" fillId="26" borderId="14" xfId="0" applyFont="1" applyFill="1" applyBorder="1" applyAlignment="1">
      <alignment horizontal="center" vertical="center"/>
    </xf>
    <xf numFmtId="0" fontId="74" fillId="26" borderId="15" xfId="0" applyFont="1" applyFill="1" applyBorder="1" applyAlignment="1">
      <alignment horizontal="center" vertical="center"/>
    </xf>
    <xf numFmtId="0" fontId="74" fillId="26" borderId="21" xfId="0" applyFont="1" applyFill="1" applyBorder="1" applyAlignment="1">
      <alignment horizontal="center" vertical="center"/>
    </xf>
    <xf numFmtId="0" fontId="74" fillId="26" borderId="22" xfId="0" applyFont="1" applyFill="1" applyBorder="1" applyAlignment="1">
      <alignment horizontal="center" vertical="center"/>
    </xf>
    <xf numFmtId="0" fontId="74" fillId="26" borderId="10" xfId="0" applyFont="1" applyFill="1" applyBorder="1" applyAlignment="1">
      <alignment horizontal="center" vertical="center"/>
    </xf>
    <xf numFmtId="0" fontId="74" fillId="26" borderId="11" xfId="0" applyFont="1" applyFill="1" applyBorder="1" applyAlignment="1">
      <alignment horizontal="center" vertical="center"/>
    </xf>
    <xf numFmtId="0" fontId="74" fillId="26" borderId="12" xfId="0" applyFont="1" applyFill="1" applyBorder="1" applyAlignment="1">
      <alignment horizontal="center" vertical="center"/>
    </xf>
    <xf numFmtId="0" fontId="72" fillId="27" borderId="10" xfId="0" applyFont="1" applyFill="1" applyBorder="1" applyAlignment="1">
      <alignment horizontal="center" vertical="center" wrapText="1"/>
    </xf>
    <xf numFmtId="0" fontId="72" fillId="27" borderId="11" xfId="0" applyFont="1" applyFill="1" applyBorder="1" applyAlignment="1">
      <alignment horizontal="center" vertical="center" wrapText="1"/>
    </xf>
    <xf numFmtId="0" fontId="72" fillId="27" borderId="12" xfId="0" applyFont="1" applyFill="1" applyBorder="1" applyAlignment="1">
      <alignment horizontal="center" vertical="center" wrapText="1"/>
    </xf>
    <xf numFmtId="0" fontId="74" fillId="26" borderId="20" xfId="0" applyFont="1" applyFill="1" applyBorder="1" applyAlignment="1">
      <alignment horizontal="center" vertical="center"/>
    </xf>
    <xf numFmtId="0" fontId="74" fillId="26" borderId="0" xfId="0" applyFont="1" applyFill="1" applyAlignment="1">
      <alignment horizontal="center" vertical="center"/>
    </xf>
    <xf numFmtId="180" fontId="75" fillId="0" borderId="10" xfId="0" applyNumberFormat="1" applyFont="1" applyBorder="1" applyAlignment="1">
      <alignment horizontal="center" vertical="center" wrapText="1"/>
    </xf>
    <xf numFmtId="180" fontId="75" fillId="0" borderId="12" xfId="0" applyNumberFormat="1" applyFont="1" applyBorder="1" applyAlignment="1">
      <alignment horizontal="center" vertical="center" wrapText="1"/>
    </xf>
    <xf numFmtId="0" fontId="72" fillId="27" borderId="14" xfId="0" applyFont="1" applyFill="1" applyBorder="1" applyAlignment="1">
      <alignment horizontal="center" vertical="center"/>
    </xf>
    <xf numFmtId="0" fontId="72" fillId="27" borderId="20" xfId="0" applyFont="1" applyFill="1" applyBorder="1" applyAlignment="1">
      <alignment horizontal="center" vertical="center"/>
    </xf>
    <xf numFmtId="0" fontId="72" fillId="27" borderId="15" xfId="0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61" fillId="0" borderId="0" xfId="1" applyFont="1" applyAlignment="1">
      <alignment horizontal="center" vertical="center" wrapText="1"/>
    </xf>
    <xf numFmtId="0" fontId="70" fillId="0" borderId="0" xfId="1" applyFont="1" applyAlignment="1">
      <alignment horizontal="center" vertical="center" wrapText="1"/>
    </xf>
    <xf numFmtId="0" fontId="131" fillId="0" borderId="0" xfId="1" applyFont="1" applyAlignment="1">
      <alignment horizontal="center" vertical="center"/>
    </xf>
    <xf numFmtId="0" fontId="118" fillId="0" borderId="0" xfId="1" applyFont="1" applyAlignment="1">
      <alignment horizontal="center" vertical="center"/>
    </xf>
    <xf numFmtId="0" fontId="61" fillId="0" borderId="0" xfId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76" fillId="25" borderId="10" xfId="0" applyFont="1" applyFill="1" applyBorder="1" applyAlignment="1">
      <alignment horizontal="center"/>
    </xf>
    <xf numFmtId="0" fontId="76" fillId="25" borderId="11" xfId="0" applyFont="1" applyFill="1" applyBorder="1" applyAlignment="1">
      <alignment horizontal="center"/>
    </xf>
    <xf numFmtId="0" fontId="76" fillId="25" borderId="12" xfId="0" applyFont="1" applyFill="1" applyBorder="1" applyAlignment="1">
      <alignment horizontal="center"/>
    </xf>
    <xf numFmtId="0" fontId="80" fillId="0" borderId="13" xfId="0" applyFont="1" applyBorder="1" applyAlignment="1">
      <alignment horizontal="center" vertical="center" wrapText="1"/>
    </xf>
    <xf numFmtId="185" fontId="80" fillId="0" borderId="13" xfId="0" applyNumberFormat="1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179" fontId="81" fillId="25" borderId="0" xfId="1" applyNumberFormat="1" applyFont="1" applyFill="1" applyAlignment="1">
      <alignment horizontal="center" vertical="center"/>
    </xf>
    <xf numFmtId="179" fontId="81" fillId="25" borderId="21" xfId="1" applyNumberFormat="1" applyFont="1" applyFill="1" applyBorder="1" applyAlignment="1">
      <alignment horizontal="center" vertical="center"/>
    </xf>
    <xf numFmtId="0" fontId="120" fillId="25" borderId="16" xfId="0" applyFont="1" applyFill="1" applyBorder="1" applyAlignment="1">
      <alignment horizontal="center" vertical="center" wrapText="1"/>
    </xf>
    <xf numFmtId="0" fontId="120" fillId="25" borderId="16" xfId="0" applyFont="1" applyFill="1" applyBorder="1" applyAlignment="1">
      <alignment horizontal="center" vertical="center"/>
    </xf>
    <xf numFmtId="0" fontId="120" fillId="25" borderId="25" xfId="0" applyFont="1" applyFill="1" applyBorder="1" applyAlignment="1">
      <alignment horizontal="center" vertical="center"/>
    </xf>
    <xf numFmtId="0" fontId="120" fillId="25" borderId="25" xfId="0" applyFont="1" applyFill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0" fontId="95" fillId="0" borderId="25" xfId="0" applyFont="1" applyBorder="1" applyAlignment="1">
      <alignment horizontal="center" vertical="center" wrapText="1"/>
    </xf>
    <xf numFmtId="0" fontId="94" fillId="2" borderId="10" xfId="67" applyFont="1" applyFill="1" applyBorder="1" applyAlignment="1">
      <alignment horizontal="center" vertical="center"/>
    </xf>
    <xf numFmtId="0" fontId="94" fillId="2" borderId="11" xfId="67" applyFont="1" applyFill="1" applyBorder="1" applyAlignment="1">
      <alignment horizontal="center" vertical="center"/>
    </xf>
    <xf numFmtId="0" fontId="94" fillId="2" borderId="12" xfId="67" applyFont="1" applyFill="1" applyBorder="1" applyAlignment="1">
      <alignment horizontal="center" vertical="center"/>
    </xf>
    <xf numFmtId="0" fontId="91" fillId="25" borderId="13" xfId="95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59" fillId="25" borderId="10" xfId="0" applyFont="1" applyFill="1" applyBorder="1" applyAlignment="1">
      <alignment horizontal="center"/>
    </xf>
    <xf numFmtId="0" fontId="59" fillId="25" borderId="12" xfId="0" applyFont="1" applyFill="1" applyBorder="1" applyAlignment="1">
      <alignment horizontal="center"/>
    </xf>
    <xf numFmtId="0" fontId="84" fillId="2" borderId="10" xfId="0" applyFont="1" applyFill="1" applyBorder="1" applyAlignment="1">
      <alignment horizontal="center" vertical="center"/>
    </xf>
    <xf numFmtId="0" fontId="84" fillId="2" borderId="11" xfId="0" applyFont="1" applyFill="1" applyBorder="1" applyAlignment="1">
      <alignment horizontal="center" vertical="center"/>
    </xf>
    <xf numFmtId="0" fontId="85" fillId="26" borderId="10" xfId="0" applyFont="1" applyFill="1" applyBorder="1" applyAlignment="1">
      <alignment horizontal="center" vertical="center"/>
    </xf>
    <xf numFmtId="0" fontId="85" fillId="26" borderId="11" xfId="0" applyFont="1" applyFill="1" applyBorder="1" applyAlignment="1">
      <alignment horizontal="center" vertical="center"/>
    </xf>
    <xf numFmtId="0" fontId="85" fillId="26" borderId="12" xfId="0" applyFont="1" applyFill="1" applyBorder="1" applyAlignment="1">
      <alignment horizontal="center" vertical="center"/>
    </xf>
    <xf numFmtId="0" fontId="90" fillId="2" borderId="13" xfId="96" applyFont="1" applyFill="1" applyBorder="1" applyAlignment="1">
      <alignment horizontal="center" vertical="center"/>
    </xf>
    <xf numFmtId="0" fontId="86" fillId="27" borderId="13" xfId="0" applyFont="1" applyFill="1" applyBorder="1" applyAlignment="1">
      <alignment horizontal="center" vertical="center" wrapText="1"/>
    </xf>
    <xf numFmtId="0" fontId="86" fillId="27" borderId="25" xfId="0" applyFont="1" applyFill="1" applyBorder="1" applyAlignment="1">
      <alignment horizontal="center" vertical="center" wrapText="1"/>
    </xf>
    <xf numFmtId="0" fontId="119" fillId="28" borderId="28" xfId="0" applyFont="1" applyFill="1" applyBorder="1" applyAlignment="1">
      <alignment horizontal="center" vertical="center"/>
    </xf>
    <xf numFmtId="0" fontId="119" fillId="28" borderId="23" xfId="0" applyFont="1" applyFill="1" applyBorder="1" applyAlignment="1">
      <alignment horizontal="center" vertical="center"/>
    </xf>
    <xf numFmtId="0" fontId="53" fillId="26" borderId="14" xfId="0" applyFont="1" applyFill="1" applyBorder="1" applyAlignment="1">
      <alignment horizontal="center" vertical="center"/>
    </xf>
    <xf numFmtId="0" fontId="53" fillId="26" borderId="20" xfId="0" applyFont="1" applyFill="1" applyBorder="1" applyAlignment="1">
      <alignment horizontal="center" vertical="center"/>
    </xf>
    <xf numFmtId="0" fontId="53" fillId="26" borderId="15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53" fillId="26" borderId="24" xfId="0" applyFont="1" applyFill="1" applyBorder="1" applyAlignment="1">
      <alignment horizontal="center" vertical="center"/>
    </xf>
    <xf numFmtId="0" fontId="53" fillId="26" borderId="18" xfId="0" applyFont="1" applyFill="1" applyBorder="1" applyAlignment="1">
      <alignment horizontal="center" vertical="center"/>
    </xf>
    <xf numFmtId="0" fontId="6" fillId="0" borderId="0" xfId="1" quotePrefix="1" applyFont="1"/>
    <xf numFmtId="0" fontId="66" fillId="0" borderId="0" xfId="1" applyFont="1" applyAlignment="1">
      <alignment horizontal="center" vertical="center"/>
    </xf>
    <xf numFmtId="0" fontId="60" fillId="0" borderId="0" xfId="1" applyFont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32" fillId="0" borderId="0" xfId="1" applyFont="1" applyAlignment="1">
      <alignment horizontal="center" vertical="center"/>
    </xf>
    <xf numFmtId="0" fontId="6" fillId="0" borderId="0" xfId="1" applyFont="1"/>
    <xf numFmtId="0" fontId="15" fillId="0" borderId="0" xfId="2" applyFont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1" applyFont="1" applyAlignment="1">
      <alignment horizontal="left"/>
    </xf>
    <xf numFmtId="0" fontId="13" fillId="0" borderId="0" xfId="0" applyFont="1" applyAlignment="1">
      <alignment vertical="center"/>
    </xf>
    <xf numFmtId="0" fontId="16" fillId="0" borderId="0" xfId="2" applyFont="1" applyAlignment="1" applyProtection="1"/>
  </cellXfs>
  <cellStyles count="305">
    <cellStyle name="20% - Accent1" xfId="3" xr:uid="{00000000-0005-0000-0000-000000000000}"/>
    <cellStyle name="20% - Accent1 2" xfId="118" xr:uid="{00000000-0005-0000-0000-000001000000}"/>
    <cellStyle name="20% - Accent1 2 2" xfId="119" xr:uid="{00000000-0005-0000-0000-000002000000}"/>
    <cellStyle name="20% - Accent1 3" xfId="120" xr:uid="{00000000-0005-0000-0000-000003000000}"/>
    <cellStyle name="20% - Accent2" xfId="4" xr:uid="{00000000-0005-0000-0000-000001000000}"/>
    <cellStyle name="20% - Accent2 2" xfId="121" xr:uid="{00000000-0005-0000-0000-000005000000}"/>
    <cellStyle name="20% - Accent2 2 2" xfId="122" xr:uid="{00000000-0005-0000-0000-000006000000}"/>
    <cellStyle name="20% - Accent2 3" xfId="123" xr:uid="{00000000-0005-0000-0000-000007000000}"/>
    <cellStyle name="20% - Accent3" xfId="5" xr:uid="{00000000-0005-0000-0000-000002000000}"/>
    <cellStyle name="20% - Accent3 2" xfId="124" xr:uid="{00000000-0005-0000-0000-000009000000}"/>
    <cellStyle name="20% - Accent3 2 2" xfId="125" xr:uid="{00000000-0005-0000-0000-00000A000000}"/>
    <cellStyle name="20% - Accent3 3" xfId="126" xr:uid="{00000000-0005-0000-0000-00000B000000}"/>
    <cellStyle name="20% - Accent4" xfId="6" xr:uid="{00000000-0005-0000-0000-000003000000}"/>
    <cellStyle name="20% - Accent4 2" xfId="127" xr:uid="{00000000-0005-0000-0000-00000D000000}"/>
    <cellStyle name="20% - Accent4 2 2" xfId="128" xr:uid="{00000000-0005-0000-0000-00000E000000}"/>
    <cellStyle name="20% - Accent4 3" xfId="129" xr:uid="{00000000-0005-0000-0000-00000F000000}"/>
    <cellStyle name="20% - Accent5" xfId="7" xr:uid="{00000000-0005-0000-0000-000004000000}"/>
    <cellStyle name="20% - Accent5 2" xfId="130" xr:uid="{00000000-0005-0000-0000-000011000000}"/>
    <cellStyle name="20% - Accent5 2 2" xfId="131" xr:uid="{00000000-0005-0000-0000-000012000000}"/>
    <cellStyle name="20% - Accent5 3" xfId="132" xr:uid="{00000000-0005-0000-0000-000013000000}"/>
    <cellStyle name="20% - Accent6" xfId="8" xr:uid="{00000000-0005-0000-0000-000005000000}"/>
    <cellStyle name="20% - Accent6 2" xfId="133" xr:uid="{00000000-0005-0000-0000-000015000000}"/>
    <cellStyle name="20% - Accent6 2 2" xfId="134" xr:uid="{00000000-0005-0000-0000-000016000000}"/>
    <cellStyle name="20% - Accent6 3" xfId="135" xr:uid="{00000000-0005-0000-0000-000017000000}"/>
    <cellStyle name="20% - 강조색1" xfId="9" xr:uid="{00000000-0005-0000-0000-000006000000}"/>
    <cellStyle name="20% - 강조색2" xfId="10" xr:uid="{00000000-0005-0000-0000-000007000000}"/>
    <cellStyle name="20% - 강조색3" xfId="11" xr:uid="{00000000-0005-0000-0000-000008000000}"/>
    <cellStyle name="20% - 강조색4" xfId="12" xr:uid="{00000000-0005-0000-0000-000009000000}"/>
    <cellStyle name="20% - 강조색5" xfId="13" xr:uid="{00000000-0005-0000-0000-00000A000000}"/>
    <cellStyle name="20% - 강조색6" xfId="14" xr:uid="{00000000-0005-0000-0000-00000B000000}"/>
    <cellStyle name="3232" xfId="15" xr:uid="{00000000-0005-0000-0000-00000C000000}"/>
    <cellStyle name="40% - Accent1" xfId="16" xr:uid="{00000000-0005-0000-0000-00000D000000}"/>
    <cellStyle name="40% - Accent1 2" xfId="136" xr:uid="{00000000-0005-0000-0000-000020000000}"/>
    <cellStyle name="40% - Accent1 2 2" xfId="137" xr:uid="{00000000-0005-0000-0000-000021000000}"/>
    <cellStyle name="40% - Accent1 3" xfId="138" xr:uid="{00000000-0005-0000-0000-000022000000}"/>
    <cellStyle name="40% - Accent2" xfId="17" xr:uid="{00000000-0005-0000-0000-00000E000000}"/>
    <cellStyle name="40% - Accent2 2" xfId="139" xr:uid="{00000000-0005-0000-0000-000024000000}"/>
    <cellStyle name="40% - Accent2 2 2" xfId="140" xr:uid="{00000000-0005-0000-0000-000025000000}"/>
    <cellStyle name="40% - Accent2 3" xfId="141" xr:uid="{00000000-0005-0000-0000-000026000000}"/>
    <cellStyle name="40% - Accent3" xfId="18" xr:uid="{00000000-0005-0000-0000-00000F000000}"/>
    <cellStyle name="40% - Accent3 2" xfId="142" xr:uid="{00000000-0005-0000-0000-000028000000}"/>
    <cellStyle name="40% - Accent3 2 2" xfId="143" xr:uid="{00000000-0005-0000-0000-000029000000}"/>
    <cellStyle name="40% - Accent3 3" xfId="144" xr:uid="{00000000-0005-0000-0000-00002A000000}"/>
    <cellStyle name="40% - Accent4" xfId="19" xr:uid="{00000000-0005-0000-0000-000010000000}"/>
    <cellStyle name="40% - Accent4 2" xfId="145" xr:uid="{00000000-0005-0000-0000-00002C000000}"/>
    <cellStyle name="40% - Accent4 2 2" xfId="146" xr:uid="{00000000-0005-0000-0000-00002D000000}"/>
    <cellStyle name="40% - Accent4 3" xfId="147" xr:uid="{00000000-0005-0000-0000-00002E000000}"/>
    <cellStyle name="40% - Accent5" xfId="20" xr:uid="{00000000-0005-0000-0000-000011000000}"/>
    <cellStyle name="40% - Accent5 2" xfId="148" xr:uid="{00000000-0005-0000-0000-000030000000}"/>
    <cellStyle name="40% - Accent5 2 2" xfId="149" xr:uid="{00000000-0005-0000-0000-000031000000}"/>
    <cellStyle name="40% - Accent5 3" xfId="150" xr:uid="{00000000-0005-0000-0000-000032000000}"/>
    <cellStyle name="40% - Accent6" xfId="21" xr:uid="{00000000-0005-0000-0000-000012000000}"/>
    <cellStyle name="40% - Accent6 2" xfId="151" xr:uid="{00000000-0005-0000-0000-000034000000}"/>
    <cellStyle name="40% - Accent6 2 2" xfId="152" xr:uid="{00000000-0005-0000-0000-000035000000}"/>
    <cellStyle name="40% - Accent6 3" xfId="153" xr:uid="{00000000-0005-0000-0000-000036000000}"/>
    <cellStyle name="40% - 강조색1" xfId="22" xr:uid="{00000000-0005-0000-0000-000013000000}"/>
    <cellStyle name="40% - 강조색2" xfId="23" xr:uid="{00000000-0005-0000-0000-000014000000}"/>
    <cellStyle name="40% - 강조색3" xfId="24" xr:uid="{00000000-0005-0000-0000-000015000000}"/>
    <cellStyle name="40% - 강조색4" xfId="25" xr:uid="{00000000-0005-0000-0000-000016000000}"/>
    <cellStyle name="40% - 강조색5" xfId="26" xr:uid="{00000000-0005-0000-0000-000017000000}"/>
    <cellStyle name="40% - 강조색6" xfId="27" xr:uid="{00000000-0005-0000-0000-000018000000}"/>
    <cellStyle name="60% - Accent1" xfId="28" xr:uid="{00000000-0005-0000-0000-000019000000}"/>
    <cellStyle name="60% - Accent1 2" xfId="154" xr:uid="{00000000-0005-0000-0000-00003E000000}"/>
    <cellStyle name="60% - Accent1 2 2" xfId="155" xr:uid="{00000000-0005-0000-0000-00003F000000}"/>
    <cellStyle name="60% - Accent1 3" xfId="156" xr:uid="{00000000-0005-0000-0000-000040000000}"/>
    <cellStyle name="60% - Accent2" xfId="29" xr:uid="{00000000-0005-0000-0000-00001A000000}"/>
    <cellStyle name="60% - Accent2 2" xfId="157" xr:uid="{00000000-0005-0000-0000-000042000000}"/>
    <cellStyle name="60% - Accent2 2 2" xfId="158" xr:uid="{00000000-0005-0000-0000-000043000000}"/>
    <cellStyle name="60% - Accent2 3" xfId="159" xr:uid="{00000000-0005-0000-0000-000044000000}"/>
    <cellStyle name="60% - Accent3" xfId="30" xr:uid="{00000000-0005-0000-0000-00001B000000}"/>
    <cellStyle name="60% - Accent3 2" xfId="160" xr:uid="{00000000-0005-0000-0000-000046000000}"/>
    <cellStyle name="60% - Accent3 2 2" xfId="161" xr:uid="{00000000-0005-0000-0000-000047000000}"/>
    <cellStyle name="60% - Accent3 3" xfId="162" xr:uid="{00000000-0005-0000-0000-000048000000}"/>
    <cellStyle name="60% - Accent4" xfId="31" xr:uid="{00000000-0005-0000-0000-00001C000000}"/>
    <cellStyle name="60% - Accent4 2" xfId="163" xr:uid="{00000000-0005-0000-0000-00004A000000}"/>
    <cellStyle name="60% - Accent4 2 2" xfId="164" xr:uid="{00000000-0005-0000-0000-00004B000000}"/>
    <cellStyle name="60% - Accent4 3" xfId="165" xr:uid="{00000000-0005-0000-0000-00004C000000}"/>
    <cellStyle name="60% - Accent5" xfId="32" xr:uid="{00000000-0005-0000-0000-00001D000000}"/>
    <cellStyle name="60% - Accent5 2" xfId="166" xr:uid="{00000000-0005-0000-0000-00004E000000}"/>
    <cellStyle name="60% - Accent5 2 2" xfId="167" xr:uid="{00000000-0005-0000-0000-00004F000000}"/>
    <cellStyle name="60% - Accent5 3" xfId="168" xr:uid="{00000000-0005-0000-0000-000050000000}"/>
    <cellStyle name="60% - Accent6" xfId="33" xr:uid="{00000000-0005-0000-0000-00001E000000}"/>
    <cellStyle name="60% - Accent6 2" xfId="169" xr:uid="{00000000-0005-0000-0000-000052000000}"/>
    <cellStyle name="60% - Accent6 2 2" xfId="170" xr:uid="{00000000-0005-0000-0000-000053000000}"/>
    <cellStyle name="60% - Accent6 3" xfId="171" xr:uid="{00000000-0005-0000-0000-000054000000}"/>
    <cellStyle name="60% - 강조색1" xfId="34" xr:uid="{00000000-0005-0000-0000-00001F000000}"/>
    <cellStyle name="60% - 강조색2" xfId="35" xr:uid="{00000000-0005-0000-0000-000020000000}"/>
    <cellStyle name="60% - 강조색3" xfId="36" xr:uid="{00000000-0005-0000-0000-000021000000}"/>
    <cellStyle name="60% - 강조색4" xfId="37" xr:uid="{00000000-0005-0000-0000-000022000000}"/>
    <cellStyle name="60% - 강조색5" xfId="38" xr:uid="{00000000-0005-0000-0000-000023000000}"/>
    <cellStyle name="60% - 강조색6" xfId="39" xr:uid="{00000000-0005-0000-0000-000024000000}"/>
    <cellStyle name="Accent1" xfId="40" xr:uid="{00000000-0005-0000-0000-000025000000}"/>
    <cellStyle name="Accent1 2" xfId="172" xr:uid="{00000000-0005-0000-0000-00005C000000}"/>
    <cellStyle name="Accent1 2 2" xfId="173" xr:uid="{00000000-0005-0000-0000-00005D000000}"/>
    <cellStyle name="Accent1 3" xfId="174" xr:uid="{00000000-0005-0000-0000-00005E000000}"/>
    <cellStyle name="Accent2" xfId="41" xr:uid="{00000000-0005-0000-0000-000026000000}"/>
    <cellStyle name="Accent2 2" xfId="175" xr:uid="{00000000-0005-0000-0000-000060000000}"/>
    <cellStyle name="Accent2 2 2" xfId="176" xr:uid="{00000000-0005-0000-0000-000061000000}"/>
    <cellStyle name="Accent2 3" xfId="177" xr:uid="{00000000-0005-0000-0000-000062000000}"/>
    <cellStyle name="Accent3" xfId="42" xr:uid="{00000000-0005-0000-0000-000027000000}"/>
    <cellStyle name="Accent3 2" xfId="178" xr:uid="{00000000-0005-0000-0000-000064000000}"/>
    <cellStyle name="Accent3 2 2" xfId="179" xr:uid="{00000000-0005-0000-0000-000065000000}"/>
    <cellStyle name="Accent3 3" xfId="180" xr:uid="{00000000-0005-0000-0000-000066000000}"/>
    <cellStyle name="Accent4" xfId="43" xr:uid="{00000000-0005-0000-0000-000028000000}"/>
    <cellStyle name="Accent4 2" xfId="181" xr:uid="{00000000-0005-0000-0000-000068000000}"/>
    <cellStyle name="Accent4 2 2" xfId="182" xr:uid="{00000000-0005-0000-0000-000069000000}"/>
    <cellStyle name="Accent4 3" xfId="183" xr:uid="{00000000-0005-0000-0000-00006A000000}"/>
    <cellStyle name="Accent5" xfId="44" xr:uid="{00000000-0005-0000-0000-000029000000}"/>
    <cellStyle name="Accent5 2" xfId="184" xr:uid="{00000000-0005-0000-0000-00006C000000}"/>
    <cellStyle name="Accent5 2 2" xfId="185" xr:uid="{00000000-0005-0000-0000-00006D000000}"/>
    <cellStyle name="Accent5 3" xfId="186" xr:uid="{00000000-0005-0000-0000-00006E000000}"/>
    <cellStyle name="Accent6" xfId="45" xr:uid="{00000000-0005-0000-0000-00002A000000}"/>
    <cellStyle name="Accent6 2" xfId="187" xr:uid="{00000000-0005-0000-0000-000070000000}"/>
    <cellStyle name="Accent6 2 2" xfId="188" xr:uid="{00000000-0005-0000-0000-000071000000}"/>
    <cellStyle name="Accent6 3" xfId="189" xr:uid="{00000000-0005-0000-0000-000072000000}"/>
    <cellStyle name="Bad" xfId="46" xr:uid="{00000000-0005-0000-0000-00002B000000}"/>
    <cellStyle name="Bad 2" xfId="190" xr:uid="{00000000-0005-0000-0000-000074000000}"/>
    <cellStyle name="Bad 2 2" xfId="191" xr:uid="{00000000-0005-0000-0000-000075000000}"/>
    <cellStyle name="Bad 3" xfId="192" xr:uid="{00000000-0005-0000-0000-000076000000}"/>
    <cellStyle name="Calculation" xfId="47" xr:uid="{00000000-0005-0000-0000-00002C000000}"/>
    <cellStyle name="Calculation 2" xfId="193" xr:uid="{00000000-0005-0000-0000-000078000000}"/>
    <cellStyle name="Calculation 2 2" xfId="194" xr:uid="{00000000-0005-0000-0000-000079000000}"/>
    <cellStyle name="Calculation 3" xfId="195" xr:uid="{00000000-0005-0000-0000-00007A000000}"/>
    <cellStyle name="Check Cell" xfId="48" xr:uid="{00000000-0005-0000-0000-00002D000000}"/>
    <cellStyle name="Check Cell 2" xfId="196" xr:uid="{00000000-0005-0000-0000-00007C000000}"/>
    <cellStyle name="Check Cell 2 2" xfId="197" xr:uid="{00000000-0005-0000-0000-00007D000000}"/>
    <cellStyle name="Check Cell 3" xfId="198" xr:uid="{00000000-0005-0000-0000-00007E000000}"/>
    <cellStyle name="Excel Built-in Normal" xfId="271" xr:uid="{00000000-0005-0000-0000-00007F000000}"/>
    <cellStyle name="Explanatory Text" xfId="49" xr:uid="{00000000-0005-0000-0000-00002E000000}"/>
    <cellStyle name="Explanatory Text 2" xfId="199" xr:uid="{00000000-0005-0000-0000-000081000000}"/>
    <cellStyle name="Explanatory Text 2 2" xfId="200" xr:uid="{00000000-0005-0000-0000-000082000000}"/>
    <cellStyle name="Explanatory Text 3" xfId="201" xr:uid="{00000000-0005-0000-0000-000083000000}"/>
    <cellStyle name="Good" xfId="50" xr:uid="{00000000-0005-0000-0000-00002F000000}"/>
    <cellStyle name="Good 2" xfId="202" xr:uid="{00000000-0005-0000-0000-000085000000}"/>
    <cellStyle name="Good 2 2" xfId="203" xr:uid="{00000000-0005-0000-0000-000086000000}"/>
    <cellStyle name="Good 3" xfId="204" xr:uid="{00000000-0005-0000-0000-000087000000}"/>
    <cellStyle name="Heading 1" xfId="51" xr:uid="{00000000-0005-0000-0000-000030000000}"/>
    <cellStyle name="Heading 1 2" xfId="205" xr:uid="{00000000-0005-0000-0000-000089000000}"/>
    <cellStyle name="Heading 1 2 2" xfId="206" xr:uid="{00000000-0005-0000-0000-00008A000000}"/>
    <cellStyle name="Heading 1 3" xfId="207" xr:uid="{00000000-0005-0000-0000-00008B000000}"/>
    <cellStyle name="Heading 2" xfId="52" xr:uid="{00000000-0005-0000-0000-000031000000}"/>
    <cellStyle name="Heading 2 2" xfId="208" xr:uid="{00000000-0005-0000-0000-00008D000000}"/>
    <cellStyle name="Heading 2 2 2" xfId="209" xr:uid="{00000000-0005-0000-0000-00008E000000}"/>
    <cellStyle name="Heading 2 3" xfId="210" xr:uid="{00000000-0005-0000-0000-00008F000000}"/>
    <cellStyle name="Heading 3" xfId="53" xr:uid="{00000000-0005-0000-0000-000032000000}"/>
    <cellStyle name="Heading 3 2" xfId="211" xr:uid="{00000000-0005-0000-0000-000091000000}"/>
    <cellStyle name="Heading 3 2 2" xfId="212" xr:uid="{00000000-0005-0000-0000-000092000000}"/>
    <cellStyle name="Heading 3 3" xfId="213" xr:uid="{00000000-0005-0000-0000-000093000000}"/>
    <cellStyle name="Heading 4" xfId="54" xr:uid="{00000000-0005-0000-0000-000033000000}"/>
    <cellStyle name="Heading 4 2" xfId="214" xr:uid="{00000000-0005-0000-0000-000095000000}"/>
    <cellStyle name="Heading 4 2 2" xfId="215" xr:uid="{00000000-0005-0000-0000-000096000000}"/>
    <cellStyle name="Heading 4 3" xfId="216" xr:uid="{00000000-0005-0000-0000-000097000000}"/>
    <cellStyle name="Hyperlink 2" xfId="100" xr:uid="{00000000-0005-0000-0000-000034000000}"/>
    <cellStyle name="Hyperlink 2 2" xfId="300" xr:uid="{00000000-0005-0000-0000-000000000000}"/>
    <cellStyle name="Hyperlink 3" xfId="217" xr:uid="{00000000-0005-0000-0000-000099000000}"/>
    <cellStyle name="Hyperlink 4" xfId="218" xr:uid="{00000000-0005-0000-0000-00009A000000}"/>
    <cellStyle name="Hyperlink 5" xfId="219" xr:uid="{00000000-0005-0000-0000-00009B000000}"/>
    <cellStyle name="Hyperlink 5 2" xfId="220" xr:uid="{00000000-0005-0000-0000-00009C000000}"/>
    <cellStyle name="Input" xfId="55" xr:uid="{00000000-0005-0000-0000-000035000000}"/>
    <cellStyle name="Input 2" xfId="221" xr:uid="{00000000-0005-0000-0000-00009E000000}"/>
    <cellStyle name="Input 2 2" xfId="222" xr:uid="{00000000-0005-0000-0000-00009F000000}"/>
    <cellStyle name="Input 3" xfId="223" xr:uid="{00000000-0005-0000-0000-0000A0000000}"/>
    <cellStyle name="Linked Cell" xfId="56" xr:uid="{00000000-0005-0000-0000-000036000000}"/>
    <cellStyle name="Linked Cell 2" xfId="224" xr:uid="{00000000-0005-0000-0000-0000A2000000}"/>
    <cellStyle name="Linked Cell 2 2" xfId="225" xr:uid="{00000000-0005-0000-0000-0000A3000000}"/>
    <cellStyle name="Linked Cell 3" xfId="226" xr:uid="{00000000-0005-0000-0000-0000A4000000}"/>
    <cellStyle name="Neutral" xfId="57" xr:uid="{00000000-0005-0000-0000-000037000000}"/>
    <cellStyle name="Neutral 2" xfId="227" xr:uid="{00000000-0005-0000-0000-0000A6000000}"/>
    <cellStyle name="Neutral 2 2" xfId="228" xr:uid="{00000000-0005-0000-0000-0000A7000000}"/>
    <cellStyle name="Neutral 3" xfId="229" xr:uid="{00000000-0005-0000-0000-0000A8000000}"/>
    <cellStyle name="Normal 10" xfId="230" xr:uid="{00000000-0005-0000-0000-0000A9000000}"/>
    <cellStyle name="Normal 106" xfId="270" xr:uid="{00000000-0005-0000-0000-0000AA000000}"/>
    <cellStyle name="Normal 126" xfId="112" xr:uid="{00000000-0005-0000-0000-000038000000}"/>
    <cellStyle name="Normal 144" xfId="113" xr:uid="{00000000-0005-0000-0000-000039000000}"/>
    <cellStyle name="Normal 146" xfId="276" xr:uid="{00000000-0005-0000-0000-0000AD000000}"/>
    <cellStyle name="Normal 151" xfId="114" xr:uid="{00000000-0005-0000-0000-00003A000000}"/>
    <cellStyle name="Normal 155" xfId="275" xr:uid="{00000000-0005-0000-0000-0000AF000000}"/>
    <cellStyle name="Normal 156" xfId="278" xr:uid="{00000000-0005-0000-0000-0000B0000000}"/>
    <cellStyle name="Normal 157" xfId="117" xr:uid="{00000000-0005-0000-0000-00003B000000}"/>
    <cellStyle name="Normal 158" xfId="279" xr:uid="{00000000-0005-0000-0000-0000B2000000}"/>
    <cellStyle name="Normal 168" xfId="115" xr:uid="{00000000-0005-0000-0000-00003C000000}"/>
    <cellStyle name="Normal 177" xfId="281" xr:uid="{00000000-0005-0000-0000-0000B4000000}"/>
    <cellStyle name="Normal 18" xfId="101" xr:uid="{00000000-0005-0000-0000-00003D000000}"/>
    <cellStyle name="Normal 18 2" xfId="102" xr:uid="{00000000-0005-0000-0000-00003E000000}"/>
    <cellStyle name="Normal 180" xfId="280" xr:uid="{00000000-0005-0000-0000-0000B7000000}"/>
    <cellStyle name="Normal 2" xfId="58" xr:uid="{00000000-0005-0000-0000-00003F000000}"/>
    <cellStyle name="Normal 2 2" xfId="95" xr:uid="{00000000-0005-0000-0000-000040000000}"/>
    <cellStyle name="Normal 2 2 2" xfId="273" xr:uid="{00000000-0005-0000-0000-0000BA000000}"/>
    <cellStyle name="Normal 2 3" xfId="231" xr:uid="{00000000-0005-0000-0000-0000BB000000}"/>
    <cellStyle name="Normal 2 5" xfId="303" xr:uid="{1A5B20FF-963F-4852-B1E8-E31861FED836}"/>
    <cellStyle name="Normal 21" xfId="266" xr:uid="{00000000-0005-0000-0000-0000BC000000}"/>
    <cellStyle name="Normal 24" xfId="107" xr:uid="{00000000-0005-0000-0000-000041000000}"/>
    <cellStyle name="Normal 25" xfId="108" xr:uid="{00000000-0005-0000-0000-000042000000}"/>
    <cellStyle name="Normal 26" xfId="267" xr:uid="{00000000-0005-0000-0000-0000BF000000}"/>
    <cellStyle name="Normal 3" xfId="59" xr:uid="{00000000-0005-0000-0000-000043000000}"/>
    <cellStyle name="Normal 3 2" xfId="232" xr:uid="{00000000-0005-0000-0000-0000C1000000}"/>
    <cellStyle name="Normal 3 3" xfId="233" xr:uid="{00000000-0005-0000-0000-0000C2000000}"/>
    <cellStyle name="Normal 3 4" xfId="299" xr:uid="{00000000-0005-0000-0000-000003000000}"/>
    <cellStyle name="Normal 30 2" xfId="103" xr:uid="{00000000-0005-0000-0000-000044000000}"/>
    <cellStyle name="Normal 33" xfId="277" xr:uid="{00000000-0005-0000-0000-0000C4000000}"/>
    <cellStyle name="Normal 36 2" xfId="104" xr:uid="{00000000-0005-0000-0000-000045000000}"/>
    <cellStyle name="Normal 38 2" xfId="105" xr:uid="{00000000-0005-0000-0000-000046000000}"/>
    <cellStyle name="Normal 4" xfId="60" xr:uid="{00000000-0005-0000-0000-000047000000}"/>
    <cellStyle name="Normal 4 2" xfId="234" xr:uid="{00000000-0005-0000-0000-0000C8000000}"/>
    <cellStyle name="Normal 4 2 2" xfId="235" xr:uid="{00000000-0005-0000-0000-0000C9000000}"/>
    <cellStyle name="Normal 4 2 3" xfId="236" xr:uid="{00000000-0005-0000-0000-0000CA000000}"/>
    <cellStyle name="Normal 4 2 4" xfId="237" xr:uid="{00000000-0005-0000-0000-0000CB000000}"/>
    <cellStyle name="Normal 49" xfId="106" xr:uid="{00000000-0005-0000-0000-000048000000}"/>
    <cellStyle name="Normal 5" xfId="238" xr:uid="{00000000-0005-0000-0000-0000CD000000}"/>
    <cellStyle name="Normal 5 2" xfId="239" xr:uid="{00000000-0005-0000-0000-0000CE000000}"/>
    <cellStyle name="Normal 5 3" xfId="240" xr:uid="{00000000-0005-0000-0000-0000CF000000}"/>
    <cellStyle name="Normal 6" xfId="241" xr:uid="{00000000-0005-0000-0000-0000D0000000}"/>
    <cellStyle name="Normal 7" xfId="99" xr:uid="{00000000-0005-0000-0000-000049000000}"/>
    <cellStyle name="Normal 7 2" xfId="242" xr:uid="{00000000-0005-0000-0000-0000D2000000}"/>
    <cellStyle name="Normal 72" xfId="109" xr:uid="{00000000-0005-0000-0000-00004A000000}"/>
    <cellStyle name="Normal 76" xfId="110" xr:uid="{00000000-0005-0000-0000-00004B000000}"/>
    <cellStyle name="Normal 8" xfId="243" xr:uid="{00000000-0005-0000-0000-0000D5000000}"/>
    <cellStyle name="Normal 9" xfId="244" xr:uid="{00000000-0005-0000-0000-0000D6000000}"/>
    <cellStyle name="Normal 96" xfId="272" xr:uid="{00000000-0005-0000-0000-0000D7000000}"/>
    <cellStyle name="Normal 97" xfId="269" xr:uid="{00000000-0005-0000-0000-0000D8000000}"/>
    <cellStyle name="Normal_FAS THAILAND (2)" xfId="61" xr:uid="{00000000-0005-0000-0000-00004C000000}"/>
    <cellStyle name="Note" xfId="62" xr:uid="{00000000-0005-0000-0000-00004D000000}"/>
    <cellStyle name="Note 2" xfId="245" xr:uid="{00000000-0005-0000-0000-0000DD000000}"/>
    <cellStyle name="Note 3" xfId="246" xr:uid="{00000000-0005-0000-0000-0000DE000000}"/>
    <cellStyle name="Output" xfId="63" xr:uid="{00000000-0005-0000-0000-00004E000000}"/>
    <cellStyle name="Output 2" xfId="247" xr:uid="{00000000-0005-0000-0000-0000E0000000}"/>
    <cellStyle name="Output 2 2" xfId="248" xr:uid="{00000000-0005-0000-0000-0000E1000000}"/>
    <cellStyle name="Output 3" xfId="249" xr:uid="{00000000-0005-0000-0000-0000E2000000}"/>
    <cellStyle name="Percent 2" xfId="250" xr:uid="{00000000-0005-0000-0000-0000E3000000}"/>
    <cellStyle name="Style 1" xfId="251" xr:uid="{00000000-0005-0000-0000-0000E4000000}"/>
    <cellStyle name="Title" xfId="64" xr:uid="{00000000-0005-0000-0000-00004F000000}"/>
    <cellStyle name="Title 2" xfId="252" xr:uid="{00000000-0005-0000-0000-0000E6000000}"/>
    <cellStyle name="Title 3" xfId="253" xr:uid="{00000000-0005-0000-0000-0000E7000000}"/>
    <cellStyle name="Total" xfId="65" xr:uid="{00000000-0005-0000-0000-000050000000}"/>
    <cellStyle name="Total 2" xfId="254" xr:uid="{00000000-0005-0000-0000-0000E9000000}"/>
    <cellStyle name="Total 2 2" xfId="255" xr:uid="{00000000-0005-0000-0000-0000EA000000}"/>
    <cellStyle name="Total 3" xfId="256" xr:uid="{00000000-0005-0000-0000-0000EB000000}"/>
    <cellStyle name="Warning Text" xfId="66" xr:uid="{00000000-0005-0000-0000-000051000000}"/>
    <cellStyle name="Warning Text 2" xfId="257" xr:uid="{00000000-0005-0000-0000-0000ED000000}"/>
    <cellStyle name="Warning Text 2 2" xfId="258" xr:uid="{00000000-0005-0000-0000-0000EE000000}"/>
    <cellStyle name="Warning Text 3" xfId="259" xr:uid="{00000000-0005-0000-0000-0000EF000000}"/>
    <cellStyle name="一般" xfId="0" builtinId="0"/>
    <cellStyle name="一般 10" xfId="274" xr:uid="{00000000-0005-0000-0000-0000F1000000}"/>
    <cellStyle name="一般 10 2" xfId="290" xr:uid="{00000000-0005-0000-0000-0000F1000000}"/>
    <cellStyle name="一般 10 3" xfId="297" xr:uid="{00000000-0005-0000-0000-0000F1000000}"/>
    <cellStyle name="一般 11" xfId="282" xr:uid="{00000000-0005-0000-0000-00004A010000}"/>
    <cellStyle name="一般 12" xfId="283" xr:uid="{00000000-0005-0000-0000-00004B010000}"/>
    <cellStyle name="一般 13" xfId="284" xr:uid="{00000000-0005-0000-0000-00004C010000}"/>
    <cellStyle name="一般 14" xfId="285" xr:uid="{00000000-0005-0000-0000-00004D010000}"/>
    <cellStyle name="一般 15" xfId="286" xr:uid="{00000000-0005-0000-0000-00004E010000}"/>
    <cellStyle name="一般 16" xfId="287" xr:uid="{00000000-0005-0000-0000-00004F010000}"/>
    <cellStyle name="一般 17" xfId="288" xr:uid="{00000000-0005-0000-0000-000050010000}"/>
    <cellStyle name="一般 18" xfId="291" xr:uid="{00000000-0005-0000-0000-000051010000}"/>
    <cellStyle name="一般 19" xfId="292" xr:uid="{00000000-0005-0000-0000-000052010000}"/>
    <cellStyle name="一般 2" xfId="67" xr:uid="{00000000-0005-0000-0000-000053000000}"/>
    <cellStyle name="一般 20" xfId="293" xr:uid="{00000000-0005-0000-0000-000053010000}"/>
    <cellStyle name="一般 21" xfId="294" xr:uid="{00000000-0005-0000-0000-000054010000}"/>
    <cellStyle name="一般 22" xfId="295" xr:uid="{00000000-0005-0000-0000-000055010000}"/>
    <cellStyle name="一般 23" xfId="298" xr:uid="{00000000-0005-0000-0000-000058010000}"/>
    <cellStyle name="一般 24" xfId="301" xr:uid="{11F0AC9D-ED80-4DD6-937C-2C0C9B9DC80A}"/>
    <cellStyle name="一般 26" xfId="302" xr:uid="{867D88ED-3E3E-4085-98D6-33E39B3E77B4}"/>
    <cellStyle name="一般 3" xfId="97" xr:uid="{00000000-0005-0000-0000-000054000000}"/>
    <cellStyle name="一般 3 2" xfId="96" xr:uid="{00000000-0005-0000-0000-000055000000}"/>
    <cellStyle name="一般 3 3" xfId="260" xr:uid="{00000000-0005-0000-0000-0000F3000000}"/>
    <cellStyle name="一般 4" xfId="93" xr:uid="{00000000-0005-0000-0000-000056000000}"/>
    <cellStyle name="一般 5" xfId="94" xr:uid="{00000000-0005-0000-0000-000057000000}"/>
    <cellStyle name="一般 6" xfId="261" xr:uid="{00000000-0005-0000-0000-0000F7000000}"/>
    <cellStyle name="一般 7" xfId="98" xr:uid="{00000000-0005-0000-0000-000058000000}"/>
    <cellStyle name="一般 8" xfId="262" xr:uid="{00000000-0005-0000-0000-0000F9000000}"/>
    <cellStyle name="一般 9" xfId="111" xr:uid="{00000000-0005-0000-0000-000059000000}"/>
    <cellStyle name="一般 9 2" xfId="268" xr:uid="{00000000-0005-0000-0000-0000FA000000}"/>
    <cellStyle name="一般 9 3" xfId="289" xr:uid="{00000000-0005-0000-0000-0000FA000000}"/>
    <cellStyle name="一般 9 4" xfId="296" xr:uid="{00000000-0005-0000-0000-0000FA000000}"/>
    <cellStyle name="一般_Bien Dong Shipping Schedule" xfId="1" xr:uid="{00000000-0005-0000-0000-00005A000000}"/>
    <cellStyle name="강조색1" xfId="68" xr:uid="{00000000-0005-0000-0000-00005B000000}"/>
    <cellStyle name="강조색2" xfId="69" xr:uid="{00000000-0005-0000-0000-00005C000000}"/>
    <cellStyle name="강조색3" xfId="70" xr:uid="{00000000-0005-0000-0000-00005D000000}"/>
    <cellStyle name="강조색4" xfId="71" xr:uid="{00000000-0005-0000-0000-00005E000000}"/>
    <cellStyle name="강조색5" xfId="72" xr:uid="{00000000-0005-0000-0000-00005F000000}"/>
    <cellStyle name="강조색6" xfId="73" xr:uid="{00000000-0005-0000-0000-000060000000}"/>
    <cellStyle name="경고문" xfId="74" xr:uid="{00000000-0005-0000-0000-000061000000}"/>
    <cellStyle name="계산" xfId="75" xr:uid="{00000000-0005-0000-0000-000062000000}"/>
    <cellStyle name="나쁨" xfId="76" xr:uid="{00000000-0005-0000-0000-000063000000}"/>
    <cellStyle name="好_SZ DIRECT SVC" xfId="263" xr:uid="{00000000-0005-0000-0000-000006010000}"/>
    <cellStyle name="好_SZ DIRECT SVC_01-Shenzhen Direct svc" xfId="264" xr:uid="{00000000-0005-0000-0000-000007010000}"/>
    <cellStyle name="常规_FAL201301_CMA CGM SHIPPING SCHEDULE IN APRIL 2013 2" xfId="116" xr:uid="{00000000-0005-0000-0000-000064000000}"/>
    <cellStyle name="超連結" xfId="2" builtinId="8"/>
    <cellStyle name="樣式 1" xfId="90" xr:uid="{00000000-0005-0000-0000-000066000000}"/>
    <cellStyle name="메모" xfId="77" xr:uid="{00000000-0005-0000-0000-000067000000}"/>
    <cellStyle name="보통" xfId="78" xr:uid="{00000000-0005-0000-0000-000068000000}"/>
    <cellStyle name="壞_01-Shenzhen Direct svc" xfId="265" xr:uid="{00000000-0005-0000-0000-00000D010000}"/>
    <cellStyle name="설명 텍스트" xfId="79" xr:uid="{00000000-0005-0000-0000-000069000000}"/>
    <cellStyle name="셀 확인" xfId="80" xr:uid="{00000000-0005-0000-0000-00006A000000}"/>
    <cellStyle name="연결된 셀" xfId="81" xr:uid="{00000000-0005-0000-0000-00006B000000}"/>
    <cellStyle name="요약" xfId="82" xr:uid="{00000000-0005-0000-0000-00006C000000}"/>
    <cellStyle name="입력" xfId="83" xr:uid="{00000000-0005-0000-0000-00006D000000}"/>
    <cellStyle name="제목" xfId="84" xr:uid="{00000000-0005-0000-0000-00006E000000}"/>
    <cellStyle name="제목 1" xfId="85" xr:uid="{00000000-0005-0000-0000-00006F000000}"/>
    <cellStyle name="제목 2" xfId="86" xr:uid="{00000000-0005-0000-0000-000070000000}"/>
    <cellStyle name="제목 3" xfId="87" xr:uid="{00000000-0005-0000-0000-000071000000}"/>
    <cellStyle name="제목 4" xfId="88" xr:uid="{00000000-0005-0000-0000-000072000000}"/>
    <cellStyle name="좋음" xfId="89" xr:uid="{00000000-0005-0000-0000-000073000000}"/>
    <cellStyle name="출력" xfId="91" xr:uid="{00000000-0005-0000-0000-000074000000}"/>
    <cellStyle name="표준 2" xfId="92" xr:uid="{00000000-0005-0000-0000-000075000000}"/>
    <cellStyle name="표준 2 2" xfId="304" xr:uid="{C5300EFD-4375-4D7A-A2F8-7568859E152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0099FF"/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9527</xdr:colOff>
      <xdr:row>2</xdr:row>
      <xdr:rowOff>171451</xdr:rowOff>
    </xdr:from>
    <xdr:to>
      <xdr:col>1</xdr:col>
      <xdr:colOff>2057401</xdr:colOff>
      <xdr:row>6</xdr:row>
      <xdr:rowOff>4357</xdr:rowOff>
    </xdr:to>
    <xdr:pic>
      <xdr:nvPicPr>
        <xdr:cNvPr id="2" name="Picture 2" descr="Z:\Admin\Company Logo\JPG Format\WMC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2" y="733426"/>
          <a:ext cx="2047874" cy="880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638175</xdr:colOff>
      <xdr:row>0</xdr:row>
      <xdr:rowOff>95250</xdr:rowOff>
    </xdr:from>
    <xdr:to>
      <xdr:col>9</xdr:col>
      <xdr:colOff>885825</xdr:colOff>
      <xdr:row>4</xdr:row>
      <xdr:rowOff>189500</xdr:rowOff>
    </xdr:to>
    <xdr:pic>
      <xdr:nvPicPr>
        <xdr:cNvPr id="3" name="Picture 103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96425" y="95250"/>
          <a:ext cx="1238250" cy="1284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" name="Rectangle 8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" name="Rectangle 8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" name="Rectangle 8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7" name="Rectangle 8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8" name="Rectangle 8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9" name="Rectangle 8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0" name="Rectangle 8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1" name="Rectangle 8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2" name="Rectangle 9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3" name="Rectangle 9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4" name="Rectangle 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5" name="Rectangle 9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6" name="Rectangle 9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7" name="Rectangle 9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8" name="Rectangle 9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9" name="Rectangle 9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0" name="Rectangle 9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1" name="Rectangle 9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2" name="Rectangle 1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3" name="Rectangle 10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4" name="Rectangle 10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5" name="Rectangle 10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6" name="Rectangle 10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7" name="Rectangle 10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8" name="Rectangle 10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9" name="Rectangle 10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30" name="Rectangle 10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31" name="Rectangle 10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32" name="Rectangle 11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33" name="Rectangle 11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34" name="Rectangle 11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35" name="Rectangle 1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36" name="Rectangle 11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37" name="Rectangle 1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38" name="Rectangl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39" name="Rectangle 11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0" name="Rectangle 11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1" name="Rectangle 1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2" name="Rectangle 1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3" name="Rectangle 1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4" name="Rectangle 12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5" name="Rectangle 12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6" name="Rectangle 12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7" name="Rectangle 12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8" name="Rectangle 12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49" name="Rectangle 12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0" name="Rectangle 12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1" name="Rectangle 12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2" name="Rectangle 13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3" name="Rectangle 13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4" name="Rectangle 13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5" name="Rectangle 13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6" name="Rectangle 13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7" name="Rectangle 13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8" name="Rectangle 13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59" name="Rectangle 13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0" name="Rectangle 13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1" name="Rectangle 13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2" name="Rectangle 14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3" name="Rectangle 14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4" name="Rectangle 14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5" name="Rectangle 14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6" name="Rectangle 14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7" name="Rectangle 14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8" name="Rectangle 14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69" name="Rectangle 14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70" name="Rectangle 14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71" name="Rectangle 14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72" name="Rectangle 15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73" name="Rectangle 15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74" name="Rectangle 15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75" name="Rectangle 15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76" name="Rectangle 15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77" name="Rectangle 15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78" name="Rectangle 15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79" name="Rectangle 15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80" name="Rectangle 15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81" name="Rectangle 15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82" name="Rectangle 16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83" name="Rectangle 16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84" name="Rectangle 16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85" name="Rectangle 16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86" name="Rectangle 16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87" name="Rectangle 16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88" name="Rectangle 16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89" name="Rectangle 16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90" name="Rectangle 16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91" name="Rectangle 17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92" name="Rectangle 17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93" name="Rectangle 17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94" name="Rectangle 17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95" name="Rectangle 17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96" name="Rectangle 17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97" name="Rectangle 17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98" name="Rectangle 17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99" name="Rectangle 17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00" name="Rectangle 17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01" name="Rectangle 18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02" name="Rectangle 18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03" name="Rectangle 18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04" name="Rectangle 18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05" name="Rectangle 18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06" name="Rectangle 18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07" name="Rectangle 18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08" name="Rectangle 18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09" name="Rectangle 18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10" name="Rectangle 18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11" name="Rectangle 19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12" name="Rectangle 19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13" name="Rectangle 19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14" name="Rectangle 19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15" name="Rectangle 19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16" name="Rectangle 19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17" name="Rectangle 19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18" name="Rectangle 19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19" name="Rectangle 19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20" name="Rectangle 19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21" name="Rectangle 20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22" name="Rectangle 20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23" name="Rectangle 20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24" name="Rectangle 20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25" name="Rectangle 20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26" name="Rectangle 20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27" name="Rectangle 20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28" name="Rectangle 20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29" name="Rectangle 20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30" name="Rectangle 20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31" name="Rectangle 21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32" name="Rectangle 21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33" name="Rectangle 21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34" name="Rectangle 21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35" name="Rectangle 21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36" name="Rectangle 2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37" name="Rectangle 21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38" name="Rectangle 21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39" name="Rectangle 21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40" name="Rectangle 2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41" name="Rectangle 22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42" name="Rectangle 22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43" name="Rectangle 22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44" name="Rectangle 22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45" name="Rectangle 22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46" name="Rectangle 2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47" name="Rectangle 22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48" name="Rectangle 22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49" name="Rectangle 22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50" name="Rectangle 22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51" name="Rectangle 23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52" name="Rectangle 23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53" name="Rectangle 23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54" name="Rectangle 23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55" name="Rectangle 23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56" name="Rectangle 23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57" name="Rectangle 23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58" name="Rectangle 23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59" name="Rectangle 23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60" name="Rectangle 23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61" name="Rectangle 24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62" name="Rectangle 24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163" name="Rectangle 24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64" name="Rectangle 32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65" name="Rectangle 32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66" name="Rectangle 326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67" name="Rectangle 32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68" name="Rectangle 32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69" name="Rectangle 32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70" name="Rectangle 33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71" name="Rectangle 33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72" name="Rectangle 3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73" name="Rectangle 33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74" name="Rectangle 33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75" name="Rectangle 33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76" name="Rectangle 336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77" name="Rectangle 337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78" name="Rectangle 33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79" name="Rectangle 33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80" name="Rectangle 340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81" name="Rectangle 34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82" name="Rectangle 34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83" name="Rectangle 34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84" name="Rectangle 34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85" name="Rectangle 34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86" name="Rectangle 34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87" name="Rectangle 347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88" name="Rectangle 34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89" name="Rectangle 34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90" name="Rectangle 35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91" name="Rectangle 35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92" name="Rectangle 35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93" name="Rectangle 35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94" name="Rectangle 35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95" name="Rectangle 35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96" name="Rectangle 35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97" name="Rectangle 357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98" name="Rectangle 35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199" name="Rectangle 35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00" name="Rectangle 360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01" name="Rectangle 36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02" name="Rectangle 36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03" name="Rectangle 36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04" name="Rectangle 36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05" name="Rectangle 36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06" name="Rectangle 36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07" name="Rectangle 36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08" name="Rectangle 36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09" name="Rectangle 36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10" name="Rectangle 370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11" name="Rectangle 37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12" name="Rectangle 37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13" name="Rectangle 37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14" name="Rectangle 37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15" name="Rectangle 37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16" name="Rectangle 37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17" name="Rectangle 377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18" name="Rectangle 37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19" name="Rectangle 37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20" name="Rectangle 38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21" name="Rectangle 38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22" name="Rectangle 38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23" name="Rectangle 38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24" name="Rectangle 38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25" name="Rectangle 38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26" name="Rectangle 38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27" name="Rectangle 387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28" name="Rectangle 38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29" name="Rectangle 38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30" name="Rectangle 390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31" name="Rectangle 39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32" name="Rectangle 39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33" name="Rectangle 39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34" name="Rectangle 39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35" name="Rectangle 39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36" name="Rectangle 39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37" name="Rectangle 397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38" name="Rectangle 39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39" name="Rectangle 39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40" name="Rectangle 40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41" name="Rectangle 40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42" name="Rectangle 40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 macro="" textlink="">
      <xdr:nvSpPr>
        <xdr:cNvPr id="243" name="Rectangle 40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30956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44" name="Rectangle 40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45" name="Rectangle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46" name="Rectangle 40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47" name="Rectangle 40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48" name="Rectangle 40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49" name="Rectangle 41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50" name="Rectangle 41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51" name="Rectangle 41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52" name="Rectangle 41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53" name="Rectangle 41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54" name="Rectangle 41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55" name="Rectangle 41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56" name="Rectangle 41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57" name="Rectangle 41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58" name="Rectangle 41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59" name="Rectangle 420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60" name="Rectangle 42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61" name="Rectangle 42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62" name="Rectangle 423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63" name="Rectangle 42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64" name="Rectangle 42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65" name="Rectangle 42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66" name="Rectangle 42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67" name="Rectangle 42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68" name="Rectangle 42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69" name="Rectangle 430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70" name="Rectangle 43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71" name="Rectangle 43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72" name="Rectangle 43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73" name="Rectangle 43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74" name="Rectangle 43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75" name="Rectangle 43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76" name="Rectangle 437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77" name="Rectangle 43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78" name="Rectangle 43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79" name="Rectangle 440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80" name="Rectangle 44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81" name="Rectangle 44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82" name="Rectangle 44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83" name="Rectangle 44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84" name="Rectangle 44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85" name="Rectangle 44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86" name="Rectangle 447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87" name="Rectangle 44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88" name="Rectangle 44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89" name="Rectangle 450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90" name="Rectangle 45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91" name="Rectangle 45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92" name="Rectangle 45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93" name="Rectangle 45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94" name="Rectangle 45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95" name="Rectangle 45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96" name="Rectangle 457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97" name="Rectangle 45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98" name="Rectangle 45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299" name="Rectangle 46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00" name="Rectangle 46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01" name="Rectangle 46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02" name="Rectangle 46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03" name="Rectangle 46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04" name="Rectangle 46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05" name="Rectangle 46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06" name="Rectangle 46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07" name="Rectangle 46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08" name="Rectangle 46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09" name="Rectangle 470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10" name="Rectangle 47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11" name="Rectangle 47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12" name="Rectangle 47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13" name="Rectangle 47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14" name="Rectangle 47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15" name="Rectangle 47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16" name="Rectangle 47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17" name="Rectangle 47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18" name="Rectangle 47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19" name="Rectangle 480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20" name="Rectangle 48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21" name="Rectangle 48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22" name="Rectangle 48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23" name="Rectangle 48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42767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928372</xdr:colOff>
      <xdr:row>42</xdr:row>
      <xdr:rowOff>154204</xdr:rowOff>
    </xdr:from>
    <xdr:ext cx="9017462" cy="2873635"/>
    <xdr:sp macro="" textlink="">
      <xdr:nvSpPr>
        <xdr:cNvPr id="325" name="矩形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 rot="19677114">
          <a:off x="3176272" y="7240804"/>
          <a:ext cx="9017462" cy="2873635"/>
        </a:xfrm>
        <a:prstGeom prst="rect">
          <a:avLst/>
        </a:prstGeom>
        <a:noFill/>
        <a:effectLst>
          <a:outerShdw blurRad="50800" dist="50800" dir="5400000" algn="ctr" rotWithShape="0">
            <a:srgbClr val="00B0F0">
              <a:alpha val="36000"/>
            </a:srgb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zh-TW" sz="18000" b="0" cap="none" spc="0">
              <a:ln w="18415" cmpd="sng">
                <a:solidFill>
                  <a:srgbClr val="FFFFFF">
                    <a:alpha val="61000"/>
                  </a:srgbClr>
                </a:solidFill>
                <a:prstDash val="solid"/>
              </a:ln>
              <a:solidFill>
                <a:srgbClr val="FFFFFF">
                  <a:alpha val="0"/>
                </a:srgb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Rockwell Extra Bold" pitchFamily="18" charset="0"/>
            </a:rPr>
            <a:t>WMCL</a:t>
          </a:r>
          <a:endParaRPr lang="zh-TW" altLang="en-US" sz="18000" b="0" cap="none" spc="0">
            <a:ln w="18415" cmpd="sng">
              <a:solidFill>
                <a:srgbClr val="FFFFFF">
                  <a:alpha val="61000"/>
                </a:srgbClr>
              </a:solidFill>
              <a:prstDash val="solid"/>
            </a:ln>
            <a:solidFill>
              <a:srgbClr val="FFFFFF">
                <a:alpha val="0"/>
              </a:srgb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Rockwell Extra Bold" pitchFamily="18" charset="0"/>
          </a:endParaRPr>
        </a:p>
      </xdr:txBody>
    </xdr:sp>
    <xdr:clientData/>
  </xdr:oneCellAnchor>
  <xdr:twoCellAnchor editAs="oneCell">
    <xdr:from>
      <xdr:col>1</xdr:col>
      <xdr:colOff>0</xdr:colOff>
      <xdr:row>82</xdr:row>
      <xdr:rowOff>0</xdr:rowOff>
    </xdr:from>
    <xdr:to>
      <xdr:col>1</xdr:col>
      <xdr:colOff>95250</xdr:colOff>
      <xdr:row>93</xdr:row>
      <xdr:rowOff>38100</xdr:rowOff>
    </xdr:to>
    <xdr:sp macro="" textlink="">
      <xdr:nvSpPr>
        <xdr:cNvPr id="326" name="Text Box 35">
          <a:extLst>
            <a:ext uri="{FF2B5EF4-FFF2-40B4-BE49-F238E27FC236}">
              <a16:creationId xmlns:a16="http://schemas.microsoft.com/office/drawing/2014/main" id="{5B64ADDC-FDA3-47EA-A12D-2CA7DEAE8458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95250</xdr:colOff>
      <xdr:row>93</xdr:row>
      <xdr:rowOff>38100</xdr:rowOff>
    </xdr:to>
    <xdr:sp macro="" textlink="">
      <xdr:nvSpPr>
        <xdr:cNvPr id="327" name="Text Box 36">
          <a:extLst>
            <a:ext uri="{FF2B5EF4-FFF2-40B4-BE49-F238E27FC236}">
              <a16:creationId xmlns:a16="http://schemas.microsoft.com/office/drawing/2014/main" id="{02A39A16-A166-4511-AEFA-3CA804EC220A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95250</xdr:colOff>
      <xdr:row>93</xdr:row>
      <xdr:rowOff>38100</xdr:rowOff>
    </xdr:to>
    <xdr:sp macro="" textlink="">
      <xdr:nvSpPr>
        <xdr:cNvPr id="328" name="Text Box 35">
          <a:extLst>
            <a:ext uri="{FF2B5EF4-FFF2-40B4-BE49-F238E27FC236}">
              <a16:creationId xmlns:a16="http://schemas.microsoft.com/office/drawing/2014/main" id="{3304D3DA-E6CD-464E-BC8C-93F00701DF59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333375</xdr:colOff>
      <xdr:row>82</xdr:row>
      <xdr:rowOff>0</xdr:rowOff>
    </xdr:from>
    <xdr:to>
      <xdr:col>6</xdr:col>
      <xdr:colOff>428625</xdr:colOff>
      <xdr:row>93</xdr:row>
      <xdr:rowOff>38100</xdr:rowOff>
    </xdr:to>
    <xdr:sp macro="" textlink="">
      <xdr:nvSpPr>
        <xdr:cNvPr id="329" name="Text Box 36">
          <a:extLst>
            <a:ext uri="{FF2B5EF4-FFF2-40B4-BE49-F238E27FC236}">
              <a16:creationId xmlns:a16="http://schemas.microsoft.com/office/drawing/2014/main" id="{12E67333-9C40-49A1-B22B-14D6F89E6D93}"/>
            </a:ext>
          </a:extLst>
        </xdr:cNvPr>
        <xdr:cNvSpPr txBox="1">
          <a:spLocks noChangeArrowheads="1"/>
        </xdr:cNvSpPr>
      </xdr:nvSpPr>
      <xdr:spPr bwMode="auto">
        <a:xfrm>
          <a:off x="734377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82</xdr:row>
      <xdr:rowOff>0</xdr:rowOff>
    </xdr:from>
    <xdr:to>
      <xdr:col>2</xdr:col>
      <xdr:colOff>161925</xdr:colOff>
      <xdr:row>93</xdr:row>
      <xdr:rowOff>38100</xdr:rowOff>
    </xdr:to>
    <xdr:sp macro="" textlink="">
      <xdr:nvSpPr>
        <xdr:cNvPr id="330" name="Text Box 35">
          <a:extLst>
            <a:ext uri="{FF2B5EF4-FFF2-40B4-BE49-F238E27FC236}">
              <a16:creationId xmlns:a16="http://schemas.microsoft.com/office/drawing/2014/main" id="{FF898F44-9C26-499C-B1FA-80A361F93BFA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82</xdr:row>
      <xdr:rowOff>0</xdr:rowOff>
    </xdr:from>
    <xdr:to>
      <xdr:col>2</xdr:col>
      <xdr:colOff>161925</xdr:colOff>
      <xdr:row>93</xdr:row>
      <xdr:rowOff>38100</xdr:rowOff>
    </xdr:to>
    <xdr:sp macro="" textlink="">
      <xdr:nvSpPr>
        <xdr:cNvPr id="331" name="Text Box 36">
          <a:extLst>
            <a:ext uri="{FF2B5EF4-FFF2-40B4-BE49-F238E27FC236}">
              <a16:creationId xmlns:a16="http://schemas.microsoft.com/office/drawing/2014/main" id="{124F88E9-0199-4B7E-AF4F-A9EDDAAE2607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82</xdr:row>
      <xdr:rowOff>0</xdr:rowOff>
    </xdr:from>
    <xdr:to>
      <xdr:col>6</xdr:col>
      <xdr:colOff>361950</xdr:colOff>
      <xdr:row>93</xdr:row>
      <xdr:rowOff>38100</xdr:rowOff>
    </xdr:to>
    <xdr:sp macro="" textlink="">
      <xdr:nvSpPr>
        <xdr:cNvPr id="332" name="Text Box 35">
          <a:extLst>
            <a:ext uri="{FF2B5EF4-FFF2-40B4-BE49-F238E27FC236}">
              <a16:creationId xmlns:a16="http://schemas.microsoft.com/office/drawing/2014/main" id="{D900ECB0-715C-4042-8375-AE35AC3759AF}"/>
            </a:ext>
          </a:extLst>
        </xdr:cNvPr>
        <xdr:cNvSpPr txBox="1">
          <a:spLocks noChangeArrowheads="1"/>
        </xdr:cNvSpPr>
      </xdr:nvSpPr>
      <xdr:spPr bwMode="auto">
        <a:xfrm>
          <a:off x="7277100" y="38862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333375</xdr:colOff>
      <xdr:row>82</xdr:row>
      <xdr:rowOff>0</xdr:rowOff>
    </xdr:from>
    <xdr:to>
      <xdr:col>6</xdr:col>
      <xdr:colOff>428625</xdr:colOff>
      <xdr:row>93</xdr:row>
      <xdr:rowOff>38100</xdr:rowOff>
    </xdr:to>
    <xdr:sp macro="" textlink="">
      <xdr:nvSpPr>
        <xdr:cNvPr id="333" name="Text Box 36">
          <a:extLst>
            <a:ext uri="{FF2B5EF4-FFF2-40B4-BE49-F238E27FC236}">
              <a16:creationId xmlns:a16="http://schemas.microsoft.com/office/drawing/2014/main" id="{3B4C785D-98AB-449C-A815-7D6DFBAE79C2}"/>
            </a:ext>
          </a:extLst>
        </xdr:cNvPr>
        <xdr:cNvSpPr txBox="1">
          <a:spLocks noChangeArrowheads="1"/>
        </xdr:cNvSpPr>
      </xdr:nvSpPr>
      <xdr:spPr bwMode="auto">
        <a:xfrm>
          <a:off x="734377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82</xdr:row>
      <xdr:rowOff>0</xdr:rowOff>
    </xdr:from>
    <xdr:to>
      <xdr:col>2</xdr:col>
      <xdr:colOff>161925</xdr:colOff>
      <xdr:row>93</xdr:row>
      <xdr:rowOff>38100</xdr:rowOff>
    </xdr:to>
    <xdr:sp macro="" textlink="">
      <xdr:nvSpPr>
        <xdr:cNvPr id="334" name="Text Box 35">
          <a:extLst>
            <a:ext uri="{FF2B5EF4-FFF2-40B4-BE49-F238E27FC236}">
              <a16:creationId xmlns:a16="http://schemas.microsoft.com/office/drawing/2014/main" id="{AD05AECF-45A8-4E27-8DF1-C04019725EA3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82</xdr:row>
      <xdr:rowOff>0</xdr:rowOff>
    </xdr:from>
    <xdr:to>
      <xdr:col>2</xdr:col>
      <xdr:colOff>161925</xdr:colOff>
      <xdr:row>93</xdr:row>
      <xdr:rowOff>38100</xdr:rowOff>
    </xdr:to>
    <xdr:sp macro="" textlink="">
      <xdr:nvSpPr>
        <xdr:cNvPr id="335" name="Text Box 36">
          <a:extLst>
            <a:ext uri="{FF2B5EF4-FFF2-40B4-BE49-F238E27FC236}">
              <a16:creationId xmlns:a16="http://schemas.microsoft.com/office/drawing/2014/main" id="{30E7C569-CC4D-43E6-8874-CFD4D5106AE5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95250</xdr:colOff>
      <xdr:row>93</xdr:row>
      <xdr:rowOff>38100</xdr:rowOff>
    </xdr:to>
    <xdr:sp macro="" textlink="">
      <xdr:nvSpPr>
        <xdr:cNvPr id="336" name="Text Box 35">
          <a:extLst>
            <a:ext uri="{FF2B5EF4-FFF2-40B4-BE49-F238E27FC236}">
              <a16:creationId xmlns:a16="http://schemas.microsoft.com/office/drawing/2014/main" id="{ED09DD97-4AD5-46C7-BCED-86C8E1791D7E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95250</xdr:colOff>
      <xdr:row>93</xdr:row>
      <xdr:rowOff>38100</xdr:rowOff>
    </xdr:to>
    <xdr:sp macro="" textlink="">
      <xdr:nvSpPr>
        <xdr:cNvPr id="337" name="Text Box 36">
          <a:extLst>
            <a:ext uri="{FF2B5EF4-FFF2-40B4-BE49-F238E27FC236}">
              <a16:creationId xmlns:a16="http://schemas.microsoft.com/office/drawing/2014/main" id="{B2959B3E-2125-4CA9-8DA6-9452CA795C2E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1097756</xdr:colOff>
      <xdr:row>38</xdr:row>
      <xdr:rowOff>0</xdr:rowOff>
    </xdr:from>
    <xdr:to>
      <xdr:col>1</xdr:col>
      <xdr:colOff>1173956</xdr:colOff>
      <xdr:row>38</xdr:row>
      <xdr:rowOff>152400</xdr:rowOff>
    </xdr:to>
    <xdr:sp macro="" textlink="">
      <xdr:nvSpPr>
        <xdr:cNvPr id="344" name="Text Box 33">
          <a:extLst>
            <a:ext uri="{FF2B5EF4-FFF2-40B4-BE49-F238E27FC236}">
              <a16:creationId xmlns:a16="http://schemas.microsoft.com/office/drawing/2014/main" id="{6FBEFFDC-7735-47C7-B9C3-FAE3E8066A87}"/>
            </a:ext>
          </a:extLst>
        </xdr:cNvPr>
        <xdr:cNvSpPr txBox="1">
          <a:spLocks noChangeArrowheads="1"/>
        </xdr:cNvSpPr>
      </xdr:nvSpPr>
      <xdr:spPr bwMode="auto">
        <a:xfrm>
          <a:off x="1316831" y="4791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1097756</xdr:colOff>
      <xdr:row>38</xdr:row>
      <xdr:rowOff>0</xdr:rowOff>
    </xdr:from>
    <xdr:to>
      <xdr:col>1</xdr:col>
      <xdr:colOff>1173956</xdr:colOff>
      <xdr:row>38</xdr:row>
      <xdr:rowOff>152400</xdr:rowOff>
    </xdr:to>
    <xdr:sp macro="" textlink="">
      <xdr:nvSpPr>
        <xdr:cNvPr id="345" name="Text Box 33">
          <a:extLst>
            <a:ext uri="{FF2B5EF4-FFF2-40B4-BE49-F238E27FC236}">
              <a16:creationId xmlns:a16="http://schemas.microsoft.com/office/drawing/2014/main" id="{705B9257-77DB-4617-ACB1-D5FBD6D44ABF}"/>
            </a:ext>
          </a:extLst>
        </xdr:cNvPr>
        <xdr:cNvSpPr txBox="1">
          <a:spLocks noChangeArrowheads="1"/>
        </xdr:cNvSpPr>
      </xdr:nvSpPr>
      <xdr:spPr bwMode="auto">
        <a:xfrm>
          <a:off x="1316831" y="4791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1097756</xdr:colOff>
      <xdr:row>38</xdr:row>
      <xdr:rowOff>0</xdr:rowOff>
    </xdr:from>
    <xdr:to>
      <xdr:col>1</xdr:col>
      <xdr:colOff>1173956</xdr:colOff>
      <xdr:row>38</xdr:row>
      <xdr:rowOff>152400</xdr:rowOff>
    </xdr:to>
    <xdr:sp macro="" textlink="">
      <xdr:nvSpPr>
        <xdr:cNvPr id="346" name="Text Box 33">
          <a:extLst>
            <a:ext uri="{FF2B5EF4-FFF2-40B4-BE49-F238E27FC236}">
              <a16:creationId xmlns:a16="http://schemas.microsoft.com/office/drawing/2014/main" id="{675F573F-9342-4AE0-9E3E-EBFF5ED4C85D}"/>
            </a:ext>
          </a:extLst>
        </xdr:cNvPr>
        <xdr:cNvSpPr txBox="1">
          <a:spLocks noChangeArrowheads="1"/>
        </xdr:cNvSpPr>
      </xdr:nvSpPr>
      <xdr:spPr bwMode="auto">
        <a:xfrm>
          <a:off x="1316831" y="4791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1097756</xdr:colOff>
      <xdr:row>38</xdr:row>
      <xdr:rowOff>0</xdr:rowOff>
    </xdr:from>
    <xdr:to>
      <xdr:col>1</xdr:col>
      <xdr:colOff>1173956</xdr:colOff>
      <xdr:row>38</xdr:row>
      <xdr:rowOff>152400</xdr:rowOff>
    </xdr:to>
    <xdr:sp macro="" textlink="">
      <xdr:nvSpPr>
        <xdr:cNvPr id="347" name="Text Box 33">
          <a:extLst>
            <a:ext uri="{FF2B5EF4-FFF2-40B4-BE49-F238E27FC236}">
              <a16:creationId xmlns:a16="http://schemas.microsoft.com/office/drawing/2014/main" id="{36869E2A-5973-4FF2-81B4-070D70F49964}"/>
            </a:ext>
          </a:extLst>
        </xdr:cNvPr>
        <xdr:cNvSpPr txBox="1">
          <a:spLocks noChangeArrowheads="1"/>
        </xdr:cNvSpPr>
      </xdr:nvSpPr>
      <xdr:spPr bwMode="auto">
        <a:xfrm>
          <a:off x="1316831" y="4791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1097756</xdr:colOff>
      <xdr:row>38</xdr:row>
      <xdr:rowOff>0</xdr:rowOff>
    </xdr:from>
    <xdr:to>
      <xdr:col>1</xdr:col>
      <xdr:colOff>1173956</xdr:colOff>
      <xdr:row>38</xdr:row>
      <xdr:rowOff>152400</xdr:rowOff>
    </xdr:to>
    <xdr:sp macro="" textlink="">
      <xdr:nvSpPr>
        <xdr:cNvPr id="348" name="Text Box 33">
          <a:extLst>
            <a:ext uri="{FF2B5EF4-FFF2-40B4-BE49-F238E27FC236}">
              <a16:creationId xmlns:a16="http://schemas.microsoft.com/office/drawing/2014/main" id="{DE836686-972B-471F-87F9-00BEB6F28B9A}"/>
            </a:ext>
          </a:extLst>
        </xdr:cNvPr>
        <xdr:cNvSpPr txBox="1">
          <a:spLocks noChangeArrowheads="1"/>
        </xdr:cNvSpPr>
      </xdr:nvSpPr>
      <xdr:spPr bwMode="auto">
        <a:xfrm>
          <a:off x="1316831" y="4791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1097756</xdr:colOff>
      <xdr:row>38</xdr:row>
      <xdr:rowOff>0</xdr:rowOff>
    </xdr:from>
    <xdr:to>
      <xdr:col>1</xdr:col>
      <xdr:colOff>1173956</xdr:colOff>
      <xdr:row>38</xdr:row>
      <xdr:rowOff>152400</xdr:rowOff>
    </xdr:to>
    <xdr:sp macro="" textlink="">
      <xdr:nvSpPr>
        <xdr:cNvPr id="349" name="Text Box 33">
          <a:extLst>
            <a:ext uri="{FF2B5EF4-FFF2-40B4-BE49-F238E27FC236}">
              <a16:creationId xmlns:a16="http://schemas.microsoft.com/office/drawing/2014/main" id="{4DE8C307-8D10-4DFA-91BA-390640AA0A2E}"/>
            </a:ext>
          </a:extLst>
        </xdr:cNvPr>
        <xdr:cNvSpPr txBox="1">
          <a:spLocks noChangeArrowheads="1"/>
        </xdr:cNvSpPr>
      </xdr:nvSpPr>
      <xdr:spPr bwMode="auto">
        <a:xfrm>
          <a:off x="1316831" y="4791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81</xdr:row>
      <xdr:rowOff>9525</xdr:rowOff>
    </xdr:from>
    <xdr:to>
      <xdr:col>6</xdr:col>
      <xdr:colOff>361950</xdr:colOff>
      <xdr:row>86</xdr:row>
      <xdr:rowOff>28575</xdr:rowOff>
    </xdr:to>
    <xdr:sp macro="" textlink="">
      <xdr:nvSpPr>
        <xdr:cNvPr id="343" name="Text Box 35">
          <a:extLst>
            <a:ext uri="{FF2B5EF4-FFF2-40B4-BE49-F238E27FC236}">
              <a16:creationId xmlns:a16="http://schemas.microsoft.com/office/drawing/2014/main" id="{2F9A4F6A-D1BA-4512-A1B8-7876E9BC1D98}"/>
            </a:ext>
          </a:extLst>
        </xdr:cNvPr>
        <xdr:cNvSpPr txBox="1">
          <a:spLocks noChangeArrowheads="1"/>
        </xdr:cNvSpPr>
      </xdr:nvSpPr>
      <xdr:spPr bwMode="auto">
        <a:xfrm>
          <a:off x="7277100" y="38862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333375</xdr:colOff>
      <xdr:row>77</xdr:row>
      <xdr:rowOff>0</xdr:rowOff>
    </xdr:from>
    <xdr:to>
      <xdr:col>6</xdr:col>
      <xdr:colOff>428625</xdr:colOff>
      <xdr:row>78</xdr:row>
      <xdr:rowOff>19050</xdr:rowOff>
    </xdr:to>
    <xdr:sp macro="" textlink="">
      <xdr:nvSpPr>
        <xdr:cNvPr id="350" name="Text Box 36">
          <a:extLst>
            <a:ext uri="{FF2B5EF4-FFF2-40B4-BE49-F238E27FC236}">
              <a16:creationId xmlns:a16="http://schemas.microsoft.com/office/drawing/2014/main" id="{DC5572D7-E2FE-4066-81AB-5C11B1800EE3}"/>
            </a:ext>
          </a:extLst>
        </xdr:cNvPr>
        <xdr:cNvSpPr txBox="1">
          <a:spLocks noChangeArrowheads="1"/>
        </xdr:cNvSpPr>
      </xdr:nvSpPr>
      <xdr:spPr bwMode="auto">
        <a:xfrm>
          <a:off x="734377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78</xdr:row>
      <xdr:rowOff>19050</xdr:rowOff>
    </xdr:to>
    <xdr:sp macro="" textlink="">
      <xdr:nvSpPr>
        <xdr:cNvPr id="351" name="Text Box 35">
          <a:extLst>
            <a:ext uri="{FF2B5EF4-FFF2-40B4-BE49-F238E27FC236}">
              <a16:creationId xmlns:a16="http://schemas.microsoft.com/office/drawing/2014/main" id="{29A66BB1-87C3-4B79-BD76-E3BD18903DC5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78</xdr:row>
      <xdr:rowOff>19050</xdr:rowOff>
    </xdr:to>
    <xdr:sp macro="" textlink="">
      <xdr:nvSpPr>
        <xdr:cNvPr id="352" name="Text Box 36">
          <a:extLst>
            <a:ext uri="{FF2B5EF4-FFF2-40B4-BE49-F238E27FC236}">
              <a16:creationId xmlns:a16="http://schemas.microsoft.com/office/drawing/2014/main" id="{600F4AA5-4788-4E0C-B4C7-A215632EA08B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78</xdr:row>
      <xdr:rowOff>19050</xdr:rowOff>
    </xdr:to>
    <xdr:sp macro="" textlink="">
      <xdr:nvSpPr>
        <xdr:cNvPr id="353" name="Text Box 35">
          <a:extLst>
            <a:ext uri="{FF2B5EF4-FFF2-40B4-BE49-F238E27FC236}">
              <a16:creationId xmlns:a16="http://schemas.microsoft.com/office/drawing/2014/main" id="{303FA052-6737-447F-AACA-72F38D5672A8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78</xdr:row>
      <xdr:rowOff>19050</xdr:rowOff>
    </xdr:to>
    <xdr:sp macro="" textlink="">
      <xdr:nvSpPr>
        <xdr:cNvPr id="354" name="Text Box 36">
          <a:extLst>
            <a:ext uri="{FF2B5EF4-FFF2-40B4-BE49-F238E27FC236}">
              <a16:creationId xmlns:a16="http://schemas.microsoft.com/office/drawing/2014/main" id="{DF17B296-ED78-4E5D-8E4C-69D35F459146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333375</xdr:colOff>
      <xdr:row>82</xdr:row>
      <xdr:rowOff>0</xdr:rowOff>
    </xdr:from>
    <xdr:ext cx="95250" cy="200025"/>
    <xdr:sp macro="" textlink="">
      <xdr:nvSpPr>
        <xdr:cNvPr id="355" name="Text Box 36">
          <a:extLst>
            <a:ext uri="{FF2B5EF4-FFF2-40B4-BE49-F238E27FC236}">
              <a16:creationId xmlns:a16="http://schemas.microsoft.com/office/drawing/2014/main" id="{1896E216-AC67-4B6C-A227-50A0218AC58C}"/>
            </a:ext>
          </a:extLst>
        </xdr:cNvPr>
        <xdr:cNvSpPr txBox="1">
          <a:spLocks noChangeArrowheads="1"/>
        </xdr:cNvSpPr>
      </xdr:nvSpPr>
      <xdr:spPr bwMode="auto">
        <a:xfrm>
          <a:off x="7343775" y="601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66675</xdr:colOff>
      <xdr:row>82</xdr:row>
      <xdr:rowOff>0</xdr:rowOff>
    </xdr:from>
    <xdr:ext cx="95250" cy="200025"/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5312945D-2238-4EA9-A67B-CBDD02ADBE01}"/>
            </a:ext>
          </a:extLst>
        </xdr:cNvPr>
        <xdr:cNvSpPr txBox="1">
          <a:spLocks noChangeArrowheads="1"/>
        </xdr:cNvSpPr>
      </xdr:nvSpPr>
      <xdr:spPr bwMode="auto">
        <a:xfrm>
          <a:off x="2343150" y="601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66675</xdr:colOff>
      <xdr:row>82</xdr:row>
      <xdr:rowOff>0</xdr:rowOff>
    </xdr:from>
    <xdr:ext cx="95250" cy="200025"/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7B70DDD0-9180-4248-AE1F-FD9374F88655}"/>
            </a:ext>
          </a:extLst>
        </xdr:cNvPr>
        <xdr:cNvSpPr txBox="1">
          <a:spLocks noChangeArrowheads="1"/>
        </xdr:cNvSpPr>
      </xdr:nvSpPr>
      <xdr:spPr bwMode="auto">
        <a:xfrm>
          <a:off x="2343150" y="601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95250" cy="200025"/>
    <xdr:sp macro="" textlink="">
      <xdr:nvSpPr>
        <xdr:cNvPr id="358" name="Text Box 35">
          <a:extLst>
            <a:ext uri="{FF2B5EF4-FFF2-40B4-BE49-F238E27FC236}">
              <a16:creationId xmlns:a16="http://schemas.microsoft.com/office/drawing/2014/main" id="{9CB68D82-99E6-4212-B95D-20D366D92CCC}"/>
            </a:ext>
          </a:extLst>
        </xdr:cNvPr>
        <xdr:cNvSpPr txBox="1">
          <a:spLocks noChangeArrowheads="1"/>
        </xdr:cNvSpPr>
      </xdr:nvSpPr>
      <xdr:spPr bwMode="auto">
        <a:xfrm>
          <a:off x="123825" y="601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95250" cy="200025"/>
    <xdr:sp macro="" textlink="">
      <xdr:nvSpPr>
        <xdr:cNvPr id="359" name="Text Box 36">
          <a:extLst>
            <a:ext uri="{FF2B5EF4-FFF2-40B4-BE49-F238E27FC236}">
              <a16:creationId xmlns:a16="http://schemas.microsoft.com/office/drawing/2014/main" id="{C969AD32-7AFA-4643-A847-6AF9468ED7E6}"/>
            </a:ext>
          </a:extLst>
        </xdr:cNvPr>
        <xdr:cNvSpPr txBox="1">
          <a:spLocks noChangeArrowheads="1"/>
        </xdr:cNvSpPr>
      </xdr:nvSpPr>
      <xdr:spPr bwMode="auto">
        <a:xfrm>
          <a:off x="123825" y="601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266700</xdr:colOff>
      <xdr:row>81</xdr:row>
      <xdr:rowOff>9525</xdr:rowOff>
    </xdr:from>
    <xdr:to>
      <xdr:col>6</xdr:col>
      <xdr:colOff>361950</xdr:colOff>
      <xdr:row>81</xdr:row>
      <xdr:rowOff>209550</xdr:rowOff>
    </xdr:to>
    <xdr:sp macro="" textlink="">
      <xdr:nvSpPr>
        <xdr:cNvPr id="360" name="Text Box 35">
          <a:extLst>
            <a:ext uri="{FF2B5EF4-FFF2-40B4-BE49-F238E27FC236}">
              <a16:creationId xmlns:a16="http://schemas.microsoft.com/office/drawing/2014/main" id="{1661DCBF-4FEC-4281-B39F-BAC42B524007}"/>
            </a:ext>
          </a:extLst>
        </xdr:cNvPr>
        <xdr:cNvSpPr txBox="1">
          <a:spLocks noChangeArrowheads="1"/>
        </xdr:cNvSpPr>
      </xdr:nvSpPr>
      <xdr:spPr bwMode="auto">
        <a:xfrm>
          <a:off x="7277100" y="38862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333375</xdr:colOff>
      <xdr:row>77</xdr:row>
      <xdr:rowOff>0</xdr:rowOff>
    </xdr:from>
    <xdr:to>
      <xdr:col>6</xdr:col>
      <xdr:colOff>428625</xdr:colOff>
      <xdr:row>77</xdr:row>
      <xdr:rowOff>200025</xdr:rowOff>
    </xdr:to>
    <xdr:sp macro="" textlink="">
      <xdr:nvSpPr>
        <xdr:cNvPr id="361" name="Text Box 36">
          <a:extLst>
            <a:ext uri="{FF2B5EF4-FFF2-40B4-BE49-F238E27FC236}">
              <a16:creationId xmlns:a16="http://schemas.microsoft.com/office/drawing/2014/main" id="{8553A1D7-E3D1-4CD2-B4B5-C3BB1D08A19E}"/>
            </a:ext>
          </a:extLst>
        </xdr:cNvPr>
        <xdr:cNvSpPr txBox="1">
          <a:spLocks noChangeArrowheads="1"/>
        </xdr:cNvSpPr>
      </xdr:nvSpPr>
      <xdr:spPr bwMode="auto">
        <a:xfrm>
          <a:off x="734377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77</xdr:row>
      <xdr:rowOff>200025</xdr:rowOff>
    </xdr:to>
    <xdr:sp macro="" textlink="">
      <xdr:nvSpPr>
        <xdr:cNvPr id="362" name="Text Box 35">
          <a:extLst>
            <a:ext uri="{FF2B5EF4-FFF2-40B4-BE49-F238E27FC236}">
              <a16:creationId xmlns:a16="http://schemas.microsoft.com/office/drawing/2014/main" id="{76D6F563-96A4-43F4-A14D-8CBA65503FD8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77</xdr:row>
      <xdr:rowOff>200025</xdr:rowOff>
    </xdr:to>
    <xdr:sp macro="" textlink="">
      <xdr:nvSpPr>
        <xdr:cNvPr id="363" name="Text Box 36">
          <a:extLst>
            <a:ext uri="{FF2B5EF4-FFF2-40B4-BE49-F238E27FC236}">
              <a16:creationId xmlns:a16="http://schemas.microsoft.com/office/drawing/2014/main" id="{64B5D1C3-ADC9-4B0D-B998-5CF875EE9662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200025</xdr:rowOff>
    </xdr:to>
    <xdr:sp macro="" textlink="">
      <xdr:nvSpPr>
        <xdr:cNvPr id="364" name="Text Box 35">
          <a:extLst>
            <a:ext uri="{FF2B5EF4-FFF2-40B4-BE49-F238E27FC236}">
              <a16:creationId xmlns:a16="http://schemas.microsoft.com/office/drawing/2014/main" id="{6804CF71-54EC-41AF-B6C7-D39500F2F3DA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200025</xdr:rowOff>
    </xdr:to>
    <xdr:sp macro="" textlink="">
      <xdr:nvSpPr>
        <xdr:cNvPr id="365" name="Text Box 36">
          <a:extLst>
            <a:ext uri="{FF2B5EF4-FFF2-40B4-BE49-F238E27FC236}">
              <a16:creationId xmlns:a16="http://schemas.microsoft.com/office/drawing/2014/main" id="{2573D91F-F393-4830-9150-2CF108ECBB6C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81</xdr:row>
      <xdr:rowOff>9525</xdr:rowOff>
    </xdr:from>
    <xdr:to>
      <xdr:col>6</xdr:col>
      <xdr:colOff>361950</xdr:colOff>
      <xdr:row>81</xdr:row>
      <xdr:rowOff>209550</xdr:rowOff>
    </xdr:to>
    <xdr:sp macro="" textlink="">
      <xdr:nvSpPr>
        <xdr:cNvPr id="366" name="Text Box 35">
          <a:extLst>
            <a:ext uri="{FF2B5EF4-FFF2-40B4-BE49-F238E27FC236}">
              <a16:creationId xmlns:a16="http://schemas.microsoft.com/office/drawing/2014/main" id="{D0F6F4C4-D388-4AA1-B2FC-490B397C01F8}"/>
            </a:ext>
          </a:extLst>
        </xdr:cNvPr>
        <xdr:cNvSpPr txBox="1">
          <a:spLocks noChangeArrowheads="1"/>
        </xdr:cNvSpPr>
      </xdr:nvSpPr>
      <xdr:spPr bwMode="auto">
        <a:xfrm>
          <a:off x="7610475" y="38862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333375</xdr:colOff>
      <xdr:row>77</xdr:row>
      <xdr:rowOff>0</xdr:rowOff>
    </xdr:from>
    <xdr:to>
      <xdr:col>6</xdr:col>
      <xdr:colOff>428625</xdr:colOff>
      <xdr:row>77</xdr:row>
      <xdr:rowOff>200025</xdr:rowOff>
    </xdr:to>
    <xdr:sp macro="" textlink="">
      <xdr:nvSpPr>
        <xdr:cNvPr id="367" name="Text Box 36">
          <a:extLst>
            <a:ext uri="{FF2B5EF4-FFF2-40B4-BE49-F238E27FC236}">
              <a16:creationId xmlns:a16="http://schemas.microsoft.com/office/drawing/2014/main" id="{9CF37795-DCFA-4A6A-B79F-4CB0A398CD51}"/>
            </a:ext>
          </a:extLst>
        </xdr:cNvPr>
        <xdr:cNvSpPr txBox="1">
          <a:spLocks noChangeArrowheads="1"/>
        </xdr:cNvSpPr>
      </xdr:nvSpPr>
      <xdr:spPr bwMode="auto">
        <a:xfrm>
          <a:off x="7677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77</xdr:row>
      <xdr:rowOff>200025</xdr:rowOff>
    </xdr:to>
    <xdr:sp macro="" textlink="">
      <xdr:nvSpPr>
        <xdr:cNvPr id="368" name="Text Box 35">
          <a:extLst>
            <a:ext uri="{FF2B5EF4-FFF2-40B4-BE49-F238E27FC236}">
              <a16:creationId xmlns:a16="http://schemas.microsoft.com/office/drawing/2014/main" id="{9718B8A8-D0F5-4E05-9CC6-E82E17685642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77</xdr:row>
      <xdr:rowOff>200025</xdr:rowOff>
    </xdr:to>
    <xdr:sp macro="" textlink="">
      <xdr:nvSpPr>
        <xdr:cNvPr id="369" name="Text Box 36">
          <a:extLst>
            <a:ext uri="{FF2B5EF4-FFF2-40B4-BE49-F238E27FC236}">
              <a16:creationId xmlns:a16="http://schemas.microsoft.com/office/drawing/2014/main" id="{E18DFA22-508A-4213-9ECB-E7878E8AF9CC}"/>
            </a:ext>
          </a:extLst>
        </xdr:cNvPr>
        <xdr:cNvSpPr txBox="1">
          <a:spLocks noChangeArrowheads="1"/>
        </xdr:cNvSpPr>
      </xdr:nvSpPr>
      <xdr:spPr bwMode="auto">
        <a:xfrm>
          <a:off x="2343150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200025</xdr:rowOff>
    </xdr:to>
    <xdr:sp macro="" textlink="">
      <xdr:nvSpPr>
        <xdr:cNvPr id="370" name="Text Box 35">
          <a:extLst>
            <a:ext uri="{FF2B5EF4-FFF2-40B4-BE49-F238E27FC236}">
              <a16:creationId xmlns:a16="http://schemas.microsoft.com/office/drawing/2014/main" id="{58A79CBF-55F6-4FEA-B623-FD2A1A688E77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200025</xdr:rowOff>
    </xdr:to>
    <xdr:sp macro="" textlink="">
      <xdr:nvSpPr>
        <xdr:cNvPr id="371" name="Text Box 36">
          <a:extLst>
            <a:ext uri="{FF2B5EF4-FFF2-40B4-BE49-F238E27FC236}">
              <a16:creationId xmlns:a16="http://schemas.microsoft.com/office/drawing/2014/main" id="{549258BF-71D9-48F6-B4FE-D94E1AD6F92C}"/>
            </a:ext>
          </a:extLst>
        </xdr:cNvPr>
        <xdr:cNvSpPr txBox="1">
          <a:spLocks noChangeArrowheads="1"/>
        </xdr:cNvSpPr>
      </xdr:nvSpPr>
      <xdr:spPr bwMode="auto">
        <a:xfrm>
          <a:off x="123825" y="29241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78</xdr:row>
      <xdr:rowOff>0</xdr:rowOff>
    </xdr:from>
    <xdr:ext cx="95250" cy="200025"/>
    <xdr:sp macro="" textlink="">
      <xdr:nvSpPr>
        <xdr:cNvPr id="372" name="Text Box 35">
          <a:extLst>
            <a:ext uri="{FF2B5EF4-FFF2-40B4-BE49-F238E27FC236}">
              <a16:creationId xmlns:a16="http://schemas.microsoft.com/office/drawing/2014/main" id="{D56D7A08-7DC2-4988-A6F7-D3A8CD93F128}"/>
            </a:ext>
          </a:extLst>
        </xdr:cNvPr>
        <xdr:cNvSpPr txBox="1">
          <a:spLocks noChangeArrowheads="1"/>
        </xdr:cNvSpPr>
      </xdr:nvSpPr>
      <xdr:spPr bwMode="auto">
        <a:xfrm>
          <a:off x="123825" y="3162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95250" cy="200025"/>
    <xdr:sp macro="" textlink="">
      <xdr:nvSpPr>
        <xdr:cNvPr id="373" name="Text Box 36">
          <a:extLst>
            <a:ext uri="{FF2B5EF4-FFF2-40B4-BE49-F238E27FC236}">
              <a16:creationId xmlns:a16="http://schemas.microsoft.com/office/drawing/2014/main" id="{32F3F278-9EA1-4B9E-AB6D-AC867262F805}"/>
            </a:ext>
          </a:extLst>
        </xdr:cNvPr>
        <xdr:cNvSpPr txBox="1">
          <a:spLocks noChangeArrowheads="1"/>
        </xdr:cNvSpPr>
      </xdr:nvSpPr>
      <xdr:spPr bwMode="auto">
        <a:xfrm>
          <a:off x="123825" y="3162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95250" cy="200025"/>
    <xdr:sp macro="" textlink="">
      <xdr:nvSpPr>
        <xdr:cNvPr id="374" name="Text Box 35">
          <a:extLst>
            <a:ext uri="{FF2B5EF4-FFF2-40B4-BE49-F238E27FC236}">
              <a16:creationId xmlns:a16="http://schemas.microsoft.com/office/drawing/2014/main" id="{E46A96FF-B275-42C5-A4D5-5B5357B6CF3B}"/>
            </a:ext>
          </a:extLst>
        </xdr:cNvPr>
        <xdr:cNvSpPr txBox="1">
          <a:spLocks noChangeArrowheads="1"/>
        </xdr:cNvSpPr>
      </xdr:nvSpPr>
      <xdr:spPr bwMode="auto">
        <a:xfrm>
          <a:off x="123825" y="36385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95250" cy="200025"/>
    <xdr:sp macro="" textlink="">
      <xdr:nvSpPr>
        <xdr:cNvPr id="375" name="Text Box 36">
          <a:extLst>
            <a:ext uri="{FF2B5EF4-FFF2-40B4-BE49-F238E27FC236}">
              <a16:creationId xmlns:a16="http://schemas.microsoft.com/office/drawing/2014/main" id="{F89F3A77-AACF-4AFF-9F6B-6EEC28AC7D60}"/>
            </a:ext>
          </a:extLst>
        </xdr:cNvPr>
        <xdr:cNvSpPr txBox="1">
          <a:spLocks noChangeArrowheads="1"/>
        </xdr:cNvSpPr>
      </xdr:nvSpPr>
      <xdr:spPr bwMode="auto">
        <a:xfrm>
          <a:off x="123825" y="36385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95250" cy="200025"/>
    <xdr:sp macro="" textlink="">
      <xdr:nvSpPr>
        <xdr:cNvPr id="376" name="Text Box 35">
          <a:extLst>
            <a:ext uri="{FF2B5EF4-FFF2-40B4-BE49-F238E27FC236}">
              <a16:creationId xmlns:a16="http://schemas.microsoft.com/office/drawing/2014/main" id="{BA7285A0-24D1-4BF1-9E0C-1ABAED8EAD7E}"/>
            </a:ext>
          </a:extLst>
        </xdr:cNvPr>
        <xdr:cNvSpPr txBox="1">
          <a:spLocks noChangeArrowheads="1"/>
        </xdr:cNvSpPr>
      </xdr:nvSpPr>
      <xdr:spPr bwMode="auto">
        <a:xfrm>
          <a:off x="123825" y="38766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95250" cy="200025"/>
    <xdr:sp macro="" textlink="">
      <xdr:nvSpPr>
        <xdr:cNvPr id="377" name="Text Box 36">
          <a:extLst>
            <a:ext uri="{FF2B5EF4-FFF2-40B4-BE49-F238E27FC236}">
              <a16:creationId xmlns:a16="http://schemas.microsoft.com/office/drawing/2014/main" id="{99F5843D-59D9-4C33-9FEA-251290DBD5D0}"/>
            </a:ext>
          </a:extLst>
        </xdr:cNvPr>
        <xdr:cNvSpPr txBox="1">
          <a:spLocks noChangeArrowheads="1"/>
        </xdr:cNvSpPr>
      </xdr:nvSpPr>
      <xdr:spPr bwMode="auto">
        <a:xfrm>
          <a:off x="123825" y="38766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662781</xdr:colOff>
      <xdr:row>26</xdr:row>
      <xdr:rowOff>76200</xdr:rowOff>
    </xdr:from>
    <xdr:to>
      <xdr:col>1</xdr:col>
      <xdr:colOff>1196181</xdr:colOff>
      <xdr:row>27</xdr:row>
      <xdr:rowOff>76200</xdr:rowOff>
    </xdr:to>
    <xdr:sp macro="" textlink="">
      <xdr:nvSpPr>
        <xdr:cNvPr id="381" name="Text Box 33">
          <a:extLst>
            <a:ext uri="{FF2B5EF4-FFF2-40B4-BE49-F238E27FC236}">
              <a16:creationId xmlns:a16="http://schemas.microsoft.com/office/drawing/2014/main" id="{208E1E7A-80A6-45D8-BB80-C02D8AF5827E}"/>
            </a:ext>
          </a:extLst>
        </xdr:cNvPr>
        <xdr:cNvSpPr txBox="1">
          <a:spLocks noChangeArrowheads="1"/>
        </xdr:cNvSpPr>
      </xdr:nvSpPr>
      <xdr:spPr bwMode="auto">
        <a:xfrm>
          <a:off x="881856" y="27146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24</xdr:row>
      <xdr:rowOff>47625</xdr:rowOff>
    </xdr:from>
    <xdr:to>
      <xdr:col>4</xdr:col>
      <xdr:colOff>964406</xdr:colOff>
      <xdr:row>25</xdr:row>
      <xdr:rowOff>28575</xdr:rowOff>
    </xdr:to>
    <xdr:sp macro="" textlink="">
      <xdr:nvSpPr>
        <xdr:cNvPr id="382" name="Text Box 33">
          <a:extLst>
            <a:ext uri="{FF2B5EF4-FFF2-40B4-BE49-F238E27FC236}">
              <a16:creationId xmlns:a16="http://schemas.microsoft.com/office/drawing/2014/main" id="{EF3DF690-3566-4705-91CC-E0FD6E92E857}"/>
            </a:ext>
          </a:extLst>
        </xdr:cNvPr>
        <xdr:cNvSpPr txBox="1">
          <a:spLocks noChangeArrowheads="1"/>
        </xdr:cNvSpPr>
      </xdr:nvSpPr>
      <xdr:spPr bwMode="auto">
        <a:xfrm>
          <a:off x="2593181" y="2305050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24</xdr:row>
      <xdr:rowOff>47625</xdr:rowOff>
    </xdr:from>
    <xdr:to>
      <xdr:col>4</xdr:col>
      <xdr:colOff>964406</xdr:colOff>
      <xdr:row>25</xdr:row>
      <xdr:rowOff>19050</xdr:rowOff>
    </xdr:to>
    <xdr:sp macro="" textlink="">
      <xdr:nvSpPr>
        <xdr:cNvPr id="383" name="Text Box 33">
          <a:extLst>
            <a:ext uri="{FF2B5EF4-FFF2-40B4-BE49-F238E27FC236}">
              <a16:creationId xmlns:a16="http://schemas.microsoft.com/office/drawing/2014/main" id="{F4E8033A-1AA8-46F6-A18D-E0A4A6E9C9C9}"/>
            </a:ext>
          </a:extLst>
        </xdr:cNvPr>
        <xdr:cNvSpPr txBox="1">
          <a:spLocks noChangeArrowheads="1"/>
        </xdr:cNvSpPr>
      </xdr:nvSpPr>
      <xdr:spPr bwMode="auto">
        <a:xfrm>
          <a:off x="2593181" y="230505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333375</xdr:colOff>
      <xdr:row>77</xdr:row>
      <xdr:rowOff>0</xdr:rowOff>
    </xdr:from>
    <xdr:to>
      <xdr:col>6</xdr:col>
      <xdr:colOff>428625</xdr:colOff>
      <xdr:row>77</xdr:row>
      <xdr:rowOff>200025</xdr:rowOff>
    </xdr:to>
    <xdr:sp macro="" textlink="">
      <xdr:nvSpPr>
        <xdr:cNvPr id="378" name="Text Box 36">
          <a:extLst>
            <a:ext uri="{FF2B5EF4-FFF2-40B4-BE49-F238E27FC236}">
              <a16:creationId xmlns:a16="http://schemas.microsoft.com/office/drawing/2014/main" id="{BDA51524-AB54-4DFC-99A7-A60CE21D65B5}"/>
            </a:ext>
          </a:extLst>
        </xdr:cNvPr>
        <xdr:cNvSpPr txBox="1">
          <a:spLocks noChangeArrowheads="1"/>
        </xdr:cNvSpPr>
      </xdr:nvSpPr>
      <xdr:spPr bwMode="auto">
        <a:xfrm>
          <a:off x="7677150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77</xdr:row>
      <xdr:rowOff>200025</xdr:rowOff>
    </xdr:to>
    <xdr:sp macro="" textlink="">
      <xdr:nvSpPr>
        <xdr:cNvPr id="379" name="Text Box 35">
          <a:extLst>
            <a:ext uri="{FF2B5EF4-FFF2-40B4-BE49-F238E27FC236}">
              <a16:creationId xmlns:a16="http://schemas.microsoft.com/office/drawing/2014/main" id="{C9297995-2431-428F-878B-108BF3D069EC}"/>
            </a:ext>
          </a:extLst>
        </xdr:cNvPr>
        <xdr:cNvSpPr txBox="1">
          <a:spLocks noChangeArrowheads="1"/>
        </xdr:cNvSpPr>
      </xdr:nvSpPr>
      <xdr:spPr bwMode="auto">
        <a:xfrm>
          <a:off x="2343150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77</xdr:row>
      <xdr:rowOff>200025</xdr:rowOff>
    </xdr:to>
    <xdr:sp macro="" textlink="">
      <xdr:nvSpPr>
        <xdr:cNvPr id="380" name="Text Box 36">
          <a:extLst>
            <a:ext uri="{FF2B5EF4-FFF2-40B4-BE49-F238E27FC236}">
              <a16:creationId xmlns:a16="http://schemas.microsoft.com/office/drawing/2014/main" id="{3AAF70FC-489C-4B18-999B-65FAD0D24FCB}"/>
            </a:ext>
          </a:extLst>
        </xdr:cNvPr>
        <xdr:cNvSpPr txBox="1">
          <a:spLocks noChangeArrowheads="1"/>
        </xdr:cNvSpPr>
      </xdr:nvSpPr>
      <xdr:spPr bwMode="auto">
        <a:xfrm>
          <a:off x="2343150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200025</xdr:rowOff>
    </xdr:to>
    <xdr:sp macro="" textlink="">
      <xdr:nvSpPr>
        <xdr:cNvPr id="384" name="Text Box 35">
          <a:extLst>
            <a:ext uri="{FF2B5EF4-FFF2-40B4-BE49-F238E27FC236}">
              <a16:creationId xmlns:a16="http://schemas.microsoft.com/office/drawing/2014/main" id="{3D922775-95D9-4493-BF89-88B91115E7F5}"/>
            </a:ext>
          </a:extLst>
        </xdr:cNvPr>
        <xdr:cNvSpPr txBox="1">
          <a:spLocks noChangeArrowheads="1"/>
        </xdr:cNvSpPr>
      </xdr:nvSpPr>
      <xdr:spPr bwMode="auto">
        <a:xfrm>
          <a:off x="123825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200025</xdr:rowOff>
    </xdr:to>
    <xdr:sp macro="" textlink="">
      <xdr:nvSpPr>
        <xdr:cNvPr id="385" name="Text Box 36">
          <a:extLst>
            <a:ext uri="{FF2B5EF4-FFF2-40B4-BE49-F238E27FC236}">
              <a16:creationId xmlns:a16="http://schemas.microsoft.com/office/drawing/2014/main" id="{6E1EA546-5568-4205-9B8C-E10D20AD8BC6}"/>
            </a:ext>
          </a:extLst>
        </xdr:cNvPr>
        <xdr:cNvSpPr txBox="1">
          <a:spLocks noChangeArrowheads="1"/>
        </xdr:cNvSpPr>
      </xdr:nvSpPr>
      <xdr:spPr bwMode="auto">
        <a:xfrm>
          <a:off x="123825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662781</xdr:colOff>
      <xdr:row>26</xdr:row>
      <xdr:rowOff>76200</xdr:rowOff>
    </xdr:from>
    <xdr:to>
      <xdr:col>1</xdr:col>
      <xdr:colOff>1196181</xdr:colOff>
      <xdr:row>27</xdr:row>
      <xdr:rowOff>47625</xdr:rowOff>
    </xdr:to>
    <xdr:sp macro="" textlink="">
      <xdr:nvSpPr>
        <xdr:cNvPr id="399" name="Text Box 33">
          <a:extLst>
            <a:ext uri="{FF2B5EF4-FFF2-40B4-BE49-F238E27FC236}">
              <a16:creationId xmlns:a16="http://schemas.microsoft.com/office/drawing/2014/main" id="{2275D518-965A-417E-8E34-4516022A1CE8}"/>
            </a:ext>
          </a:extLst>
        </xdr:cNvPr>
        <xdr:cNvSpPr txBox="1">
          <a:spLocks noChangeArrowheads="1"/>
        </xdr:cNvSpPr>
      </xdr:nvSpPr>
      <xdr:spPr bwMode="auto">
        <a:xfrm>
          <a:off x="881856" y="27146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640556</xdr:colOff>
      <xdr:row>37</xdr:row>
      <xdr:rowOff>28575</xdr:rowOff>
    </xdr:from>
    <xdr:to>
      <xdr:col>1</xdr:col>
      <xdr:colOff>1173956</xdr:colOff>
      <xdr:row>38</xdr:row>
      <xdr:rowOff>0</xdr:rowOff>
    </xdr:to>
    <xdr:sp macro="" textlink="">
      <xdr:nvSpPr>
        <xdr:cNvPr id="400" name="Text Box 33">
          <a:extLst>
            <a:ext uri="{FF2B5EF4-FFF2-40B4-BE49-F238E27FC236}">
              <a16:creationId xmlns:a16="http://schemas.microsoft.com/office/drawing/2014/main" id="{FA91C348-CFEF-4687-AF14-4D023EC2BCB8}"/>
            </a:ext>
          </a:extLst>
        </xdr:cNvPr>
        <xdr:cNvSpPr txBox="1">
          <a:spLocks noChangeArrowheads="1"/>
        </xdr:cNvSpPr>
      </xdr:nvSpPr>
      <xdr:spPr bwMode="auto">
        <a:xfrm>
          <a:off x="859631" y="4762500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640556</xdr:colOff>
      <xdr:row>37</xdr:row>
      <xdr:rowOff>28575</xdr:rowOff>
    </xdr:from>
    <xdr:to>
      <xdr:col>1</xdr:col>
      <xdr:colOff>1173956</xdr:colOff>
      <xdr:row>38</xdr:row>
      <xdr:rowOff>0</xdr:rowOff>
    </xdr:to>
    <xdr:sp macro="" textlink="">
      <xdr:nvSpPr>
        <xdr:cNvPr id="401" name="Text Box 33">
          <a:extLst>
            <a:ext uri="{FF2B5EF4-FFF2-40B4-BE49-F238E27FC236}">
              <a16:creationId xmlns:a16="http://schemas.microsoft.com/office/drawing/2014/main" id="{A5D0C997-6F46-47EA-9E86-7A05A865991E}"/>
            </a:ext>
          </a:extLst>
        </xdr:cNvPr>
        <xdr:cNvSpPr txBox="1">
          <a:spLocks noChangeArrowheads="1"/>
        </xdr:cNvSpPr>
      </xdr:nvSpPr>
      <xdr:spPr bwMode="auto">
        <a:xfrm>
          <a:off x="859631" y="4762500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24</xdr:row>
      <xdr:rowOff>47625</xdr:rowOff>
    </xdr:from>
    <xdr:to>
      <xdr:col>4</xdr:col>
      <xdr:colOff>964406</xdr:colOff>
      <xdr:row>25</xdr:row>
      <xdr:rowOff>28575</xdr:rowOff>
    </xdr:to>
    <xdr:sp macro="" textlink="">
      <xdr:nvSpPr>
        <xdr:cNvPr id="402" name="Text Box 33">
          <a:extLst>
            <a:ext uri="{FF2B5EF4-FFF2-40B4-BE49-F238E27FC236}">
              <a16:creationId xmlns:a16="http://schemas.microsoft.com/office/drawing/2014/main" id="{189572E8-2A3C-4A2E-AC95-3F940B2E14BA}"/>
            </a:ext>
          </a:extLst>
        </xdr:cNvPr>
        <xdr:cNvSpPr txBox="1">
          <a:spLocks noChangeArrowheads="1"/>
        </xdr:cNvSpPr>
      </xdr:nvSpPr>
      <xdr:spPr bwMode="auto">
        <a:xfrm>
          <a:off x="2593181" y="2305050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24</xdr:row>
      <xdr:rowOff>47625</xdr:rowOff>
    </xdr:from>
    <xdr:to>
      <xdr:col>4</xdr:col>
      <xdr:colOff>964406</xdr:colOff>
      <xdr:row>25</xdr:row>
      <xdr:rowOff>19050</xdr:rowOff>
    </xdr:to>
    <xdr:sp macro="" textlink="">
      <xdr:nvSpPr>
        <xdr:cNvPr id="403" name="Text Box 33">
          <a:extLst>
            <a:ext uri="{FF2B5EF4-FFF2-40B4-BE49-F238E27FC236}">
              <a16:creationId xmlns:a16="http://schemas.microsoft.com/office/drawing/2014/main" id="{C33303B7-A379-4BE8-BA96-1E358433330F}"/>
            </a:ext>
          </a:extLst>
        </xdr:cNvPr>
        <xdr:cNvSpPr txBox="1">
          <a:spLocks noChangeArrowheads="1"/>
        </xdr:cNvSpPr>
      </xdr:nvSpPr>
      <xdr:spPr bwMode="auto">
        <a:xfrm>
          <a:off x="2593181" y="230505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32</xdr:row>
      <xdr:rowOff>47625</xdr:rowOff>
    </xdr:from>
    <xdr:to>
      <xdr:col>4</xdr:col>
      <xdr:colOff>964406</xdr:colOff>
      <xdr:row>33</xdr:row>
      <xdr:rowOff>28575</xdr:rowOff>
    </xdr:to>
    <xdr:sp macro="" textlink="">
      <xdr:nvSpPr>
        <xdr:cNvPr id="404" name="Text Box 33">
          <a:extLst>
            <a:ext uri="{FF2B5EF4-FFF2-40B4-BE49-F238E27FC236}">
              <a16:creationId xmlns:a16="http://schemas.microsoft.com/office/drawing/2014/main" id="{86603413-DA63-453F-B959-B9207FBC1AD0}"/>
            </a:ext>
          </a:extLst>
        </xdr:cNvPr>
        <xdr:cNvSpPr txBox="1">
          <a:spLocks noChangeArrowheads="1"/>
        </xdr:cNvSpPr>
      </xdr:nvSpPr>
      <xdr:spPr bwMode="auto">
        <a:xfrm>
          <a:off x="2593181" y="3829050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11906</xdr:colOff>
      <xdr:row>28</xdr:row>
      <xdr:rowOff>171450</xdr:rowOff>
    </xdr:from>
    <xdr:to>
      <xdr:col>4</xdr:col>
      <xdr:colOff>621506</xdr:colOff>
      <xdr:row>29</xdr:row>
      <xdr:rowOff>133350</xdr:rowOff>
    </xdr:to>
    <xdr:sp macro="" textlink="">
      <xdr:nvSpPr>
        <xdr:cNvPr id="405" name="Text Box 33">
          <a:extLst>
            <a:ext uri="{FF2B5EF4-FFF2-40B4-BE49-F238E27FC236}">
              <a16:creationId xmlns:a16="http://schemas.microsoft.com/office/drawing/2014/main" id="{233EF299-DEB5-431C-BF83-DCAA6256B46A}"/>
            </a:ext>
          </a:extLst>
        </xdr:cNvPr>
        <xdr:cNvSpPr txBox="1">
          <a:spLocks noChangeArrowheads="1"/>
        </xdr:cNvSpPr>
      </xdr:nvSpPr>
      <xdr:spPr bwMode="auto">
        <a:xfrm>
          <a:off x="2307431" y="3190875"/>
          <a:ext cx="609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316706</xdr:colOff>
      <xdr:row>37</xdr:row>
      <xdr:rowOff>133350</xdr:rowOff>
    </xdr:from>
    <xdr:to>
      <xdr:col>4</xdr:col>
      <xdr:colOff>850106</xdr:colOff>
      <xdr:row>38</xdr:row>
      <xdr:rowOff>95250</xdr:rowOff>
    </xdr:to>
    <xdr:sp macro="" textlink="">
      <xdr:nvSpPr>
        <xdr:cNvPr id="406" name="Text Box 33">
          <a:extLst>
            <a:ext uri="{FF2B5EF4-FFF2-40B4-BE49-F238E27FC236}">
              <a16:creationId xmlns:a16="http://schemas.microsoft.com/office/drawing/2014/main" id="{82E89238-2A95-40E3-9492-E6CC7776A656}"/>
            </a:ext>
          </a:extLst>
        </xdr:cNvPr>
        <xdr:cNvSpPr txBox="1">
          <a:spLocks noChangeArrowheads="1"/>
        </xdr:cNvSpPr>
      </xdr:nvSpPr>
      <xdr:spPr bwMode="auto">
        <a:xfrm>
          <a:off x="2612231" y="4867275"/>
          <a:ext cx="533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32</xdr:row>
      <xdr:rowOff>47625</xdr:rowOff>
    </xdr:from>
    <xdr:to>
      <xdr:col>4</xdr:col>
      <xdr:colOff>964406</xdr:colOff>
      <xdr:row>33</xdr:row>
      <xdr:rowOff>19050</xdr:rowOff>
    </xdr:to>
    <xdr:sp macro="" textlink="">
      <xdr:nvSpPr>
        <xdr:cNvPr id="407" name="Text Box 33">
          <a:extLst>
            <a:ext uri="{FF2B5EF4-FFF2-40B4-BE49-F238E27FC236}">
              <a16:creationId xmlns:a16="http://schemas.microsoft.com/office/drawing/2014/main" id="{684508FF-9A02-46E0-BD08-75ACD76E8ECB}"/>
            </a:ext>
          </a:extLst>
        </xdr:cNvPr>
        <xdr:cNvSpPr txBox="1">
          <a:spLocks noChangeArrowheads="1"/>
        </xdr:cNvSpPr>
      </xdr:nvSpPr>
      <xdr:spPr bwMode="auto">
        <a:xfrm>
          <a:off x="2593181" y="382905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32</xdr:row>
      <xdr:rowOff>47625</xdr:rowOff>
    </xdr:from>
    <xdr:to>
      <xdr:col>4</xdr:col>
      <xdr:colOff>964406</xdr:colOff>
      <xdr:row>33</xdr:row>
      <xdr:rowOff>28575</xdr:rowOff>
    </xdr:to>
    <xdr:sp macro="" textlink="">
      <xdr:nvSpPr>
        <xdr:cNvPr id="408" name="Text Box 33">
          <a:extLst>
            <a:ext uri="{FF2B5EF4-FFF2-40B4-BE49-F238E27FC236}">
              <a16:creationId xmlns:a16="http://schemas.microsoft.com/office/drawing/2014/main" id="{DB7709C6-CD83-4818-A2AC-A3DE068EFCC3}"/>
            </a:ext>
          </a:extLst>
        </xdr:cNvPr>
        <xdr:cNvSpPr txBox="1">
          <a:spLocks noChangeArrowheads="1"/>
        </xdr:cNvSpPr>
      </xdr:nvSpPr>
      <xdr:spPr bwMode="auto">
        <a:xfrm>
          <a:off x="2593181" y="3829050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32</xdr:row>
      <xdr:rowOff>47625</xdr:rowOff>
    </xdr:from>
    <xdr:to>
      <xdr:col>4</xdr:col>
      <xdr:colOff>964406</xdr:colOff>
      <xdr:row>33</xdr:row>
      <xdr:rowOff>19050</xdr:rowOff>
    </xdr:to>
    <xdr:sp macro="" textlink="">
      <xdr:nvSpPr>
        <xdr:cNvPr id="409" name="Text Box 33">
          <a:extLst>
            <a:ext uri="{FF2B5EF4-FFF2-40B4-BE49-F238E27FC236}">
              <a16:creationId xmlns:a16="http://schemas.microsoft.com/office/drawing/2014/main" id="{CC0FD6A3-29E5-4341-A258-E1A8B319AD52}"/>
            </a:ext>
          </a:extLst>
        </xdr:cNvPr>
        <xdr:cNvSpPr txBox="1">
          <a:spLocks noChangeArrowheads="1"/>
        </xdr:cNvSpPr>
      </xdr:nvSpPr>
      <xdr:spPr bwMode="auto">
        <a:xfrm>
          <a:off x="2593181" y="382905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812006</xdr:colOff>
      <xdr:row>26</xdr:row>
      <xdr:rowOff>133350</xdr:rowOff>
    </xdr:from>
    <xdr:to>
      <xdr:col>9</xdr:col>
      <xdr:colOff>373856</xdr:colOff>
      <xdr:row>27</xdr:row>
      <xdr:rowOff>104775</xdr:rowOff>
    </xdr:to>
    <xdr:sp macro="" textlink="">
      <xdr:nvSpPr>
        <xdr:cNvPr id="410" name="Text Box 33">
          <a:extLst>
            <a:ext uri="{FF2B5EF4-FFF2-40B4-BE49-F238E27FC236}">
              <a16:creationId xmlns:a16="http://schemas.microsoft.com/office/drawing/2014/main" id="{42CC3790-2819-4D10-A3FB-AE88C964ABD0}"/>
            </a:ext>
          </a:extLst>
        </xdr:cNvPr>
        <xdr:cNvSpPr txBox="1">
          <a:spLocks noChangeArrowheads="1"/>
        </xdr:cNvSpPr>
      </xdr:nvSpPr>
      <xdr:spPr bwMode="auto">
        <a:xfrm>
          <a:off x="5774531" y="2771775"/>
          <a:ext cx="552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812006</xdr:colOff>
      <xdr:row>26</xdr:row>
      <xdr:rowOff>133350</xdr:rowOff>
    </xdr:from>
    <xdr:to>
      <xdr:col>9</xdr:col>
      <xdr:colOff>373856</xdr:colOff>
      <xdr:row>27</xdr:row>
      <xdr:rowOff>104775</xdr:rowOff>
    </xdr:to>
    <xdr:sp macro="" textlink="">
      <xdr:nvSpPr>
        <xdr:cNvPr id="411" name="Text Box 33">
          <a:extLst>
            <a:ext uri="{FF2B5EF4-FFF2-40B4-BE49-F238E27FC236}">
              <a16:creationId xmlns:a16="http://schemas.microsoft.com/office/drawing/2014/main" id="{80CA6314-4ADC-4379-AC58-DAA2F11DBDAD}"/>
            </a:ext>
          </a:extLst>
        </xdr:cNvPr>
        <xdr:cNvSpPr txBox="1">
          <a:spLocks noChangeArrowheads="1"/>
        </xdr:cNvSpPr>
      </xdr:nvSpPr>
      <xdr:spPr bwMode="auto">
        <a:xfrm>
          <a:off x="5774531" y="2771775"/>
          <a:ext cx="552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333375</xdr:colOff>
      <xdr:row>77</xdr:row>
      <xdr:rowOff>0</xdr:rowOff>
    </xdr:from>
    <xdr:to>
      <xdr:col>6</xdr:col>
      <xdr:colOff>428625</xdr:colOff>
      <xdr:row>77</xdr:row>
      <xdr:rowOff>200025</xdr:rowOff>
    </xdr:to>
    <xdr:sp macro="" textlink="">
      <xdr:nvSpPr>
        <xdr:cNvPr id="393" name="Text Box 36">
          <a:extLst>
            <a:ext uri="{FF2B5EF4-FFF2-40B4-BE49-F238E27FC236}">
              <a16:creationId xmlns:a16="http://schemas.microsoft.com/office/drawing/2014/main" id="{182E6DF7-D122-43C7-BBC4-1CF7BD50294B}"/>
            </a:ext>
          </a:extLst>
        </xdr:cNvPr>
        <xdr:cNvSpPr txBox="1">
          <a:spLocks noChangeArrowheads="1"/>
        </xdr:cNvSpPr>
      </xdr:nvSpPr>
      <xdr:spPr bwMode="auto">
        <a:xfrm>
          <a:off x="7677150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77</xdr:row>
      <xdr:rowOff>200025</xdr:rowOff>
    </xdr:to>
    <xdr:sp macro="" textlink="">
      <xdr:nvSpPr>
        <xdr:cNvPr id="394" name="Text Box 35">
          <a:extLst>
            <a:ext uri="{FF2B5EF4-FFF2-40B4-BE49-F238E27FC236}">
              <a16:creationId xmlns:a16="http://schemas.microsoft.com/office/drawing/2014/main" id="{022FEFF0-F141-4841-9376-591D5AEB2D4F}"/>
            </a:ext>
          </a:extLst>
        </xdr:cNvPr>
        <xdr:cNvSpPr txBox="1">
          <a:spLocks noChangeArrowheads="1"/>
        </xdr:cNvSpPr>
      </xdr:nvSpPr>
      <xdr:spPr bwMode="auto">
        <a:xfrm>
          <a:off x="2343150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77</xdr:row>
      <xdr:rowOff>200025</xdr:rowOff>
    </xdr:to>
    <xdr:sp macro="" textlink="">
      <xdr:nvSpPr>
        <xdr:cNvPr id="395" name="Text Box 36">
          <a:extLst>
            <a:ext uri="{FF2B5EF4-FFF2-40B4-BE49-F238E27FC236}">
              <a16:creationId xmlns:a16="http://schemas.microsoft.com/office/drawing/2014/main" id="{C0D48AE4-8513-4458-BEEF-154C87A919B2}"/>
            </a:ext>
          </a:extLst>
        </xdr:cNvPr>
        <xdr:cNvSpPr txBox="1">
          <a:spLocks noChangeArrowheads="1"/>
        </xdr:cNvSpPr>
      </xdr:nvSpPr>
      <xdr:spPr bwMode="auto">
        <a:xfrm>
          <a:off x="2343150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200025</xdr:rowOff>
    </xdr:to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204EFB09-63B1-4C85-8C1E-65A9F66954CF}"/>
            </a:ext>
          </a:extLst>
        </xdr:cNvPr>
        <xdr:cNvSpPr txBox="1">
          <a:spLocks noChangeArrowheads="1"/>
        </xdr:cNvSpPr>
      </xdr:nvSpPr>
      <xdr:spPr bwMode="auto">
        <a:xfrm>
          <a:off x="123825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200025</xdr:rowOff>
    </xdr:to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55C0AEE5-2036-468E-AC5C-0766CEDB3F61}"/>
            </a:ext>
          </a:extLst>
        </xdr:cNvPr>
        <xdr:cNvSpPr txBox="1">
          <a:spLocks noChangeArrowheads="1"/>
        </xdr:cNvSpPr>
      </xdr:nvSpPr>
      <xdr:spPr bwMode="auto">
        <a:xfrm>
          <a:off x="123825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333375</xdr:colOff>
      <xdr:row>77</xdr:row>
      <xdr:rowOff>0</xdr:rowOff>
    </xdr:from>
    <xdr:to>
      <xdr:col>6</xdr:col>
      <xdr:colOff>428625</xdr:colOff>
      <xdr:row>77</xdr:row>
      <xdr:rowOff>200025</xdr:rowOff>
    </xdr:to>
    <xdr:sp macro="" textlink="">
      <xdr:nvSpPr>
        <xdr:cNvPr id="398" name="Text Box 36">
          <a:extLst>
            <a:ext uri="{FF2B5EF4-FFF2-40B4-BE49-F238E27FC236}">
              <a16:creationId xmlns:a16="http://schemas.microsoft.com/office/drawing/2014/main" id="{5B5B0D01-96F6-41C2-A815-D72F6E8FE9F0}"/>
            </a:ext>
          </a:extLst>
        </xdr:cNvPr>
        <xdr:cNvSpPr txBox="1">
          <a:spLocks noChangeArrowheads="1"/>
        </xdr:cNvSpPr>
      </xdr:nvSpPr>
      <xdr:spPr bwMode="auto">
        <a:xfrm>
          <a:off x="7677150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77</xdr:row>
      <xdr:rowOff>200025</xdr:rowOff>
    </xdr:to>
    <xdr:sp macro="" textlink="">
      <xdr:nvSpPr>
        <xdr:cNvPr id="412" name="Text Box 35">
          <a:extLst>
            <a:ext uri="{FF2B5EF4-FFF2-40B4-BE49-F238E27FC236}">
              <a16:creationId xmlns:a16="http://schemas.microsoft.com/office/drawing/2014/main" id="{2A36910B-D57D-437E-8461-F20D3AC2A235}"/>
            </a:ext>
          </a:extLst>
        </xdr:cNvPr>
        <xdr:cNvSpPr txBox="1">
          <a:spLocks noChangeArrowheads="1"/>
        </xdr:cNvSpPr>
      </xdr:nvSpPr>
      <xdr:spPr bwMode="auto">
        <a:xfrm>
          <a:off x="2343150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77</xdr:row>
      <xdr:rowOff>0</xdr:rowOff>
    </xdr:from>
    <xdr:to>
      <xdr:col>2</xdr:col>
      <xdr:colOff>161925</xdr:colOff>
      <xdr:row>77</xdr:row>
      <xdr:rowOff>200025</xdr:rowOff>
    </xdr:to>
    <xdr:sp macro="" textlink="">
      <xdr:nvSpPr>
        <xdr:cNvPr id="413" name="Text Box 36">
          <a:extLst>
            <a:ext uri="{FF2B5EF4-FFF2-40B4-BE49-F238E27FC236}">
              <a16:creationId xmlns:a16="http://schemas.microsoft.com/office/drawing/2014/main" id="{35C02C14-5D5E-431C-8535-D61AB5DD4476}"/>
            </a:ext>
          </a:extLst>
        </xdr:cNvPr>
        <xdr:cNvSpPr txBox="1">
          <a:spLocks noChangeArrowheads="1"/>
        </xdr:cNvSpPr>
      </xdr:nvSpPr>
      <xdr:spPr bwMode="auto">
        <a:xfrm>
          <a:off x="2343150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200025</xdr:rowOff>
    </xdr:to>
    <xdr:sp macro="" textlink="">
      <xdr:nvSpPr>
        <xdr:cNvPr id="414" name="Text Box 35">
          <a:extLst>
            <a:ext uri="{FF2B5EF4-FFF2-40B4-BE49-F238E27FC236}">
              <a16:creationId xmlns:a16="http://schemas.microsoft.com/office/drawing/2014/main" id="{BE0F0A1D-12F7-4139-B0CE-6A26D6ED256C}"/>
            </a:ext>
          </a:extLst>
        </xdr:cNvPr>
        <xdr:cNvSpPr txBox="1">
          <a:spLocks noChangeArrowheads="1"/>
        </xdr:cNvSpPr>
      </xdr:nvSpPr>
      <xdr:spPr bwMode="auto">
        <a:xfrm>
          <a:off x="123825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200025</xdr:rowOff>
    </xdr:to>
    <xdr:sp macro="" textlink="">
      <xdr:nvSpPr>
        <xdr:cNvPr id="415" name="Text Box 36">
          <a:extLst>
            <a:ext uri="{FF2B5EF4-FFF2-40B4-BE49-F238E27FC236}">
              <a16:creationId xmlns:a16="http://schemas.microsoft.com/office/drawing/2014/main" id="{E6BE4FE1-DF38-44DD-B7D7-1BD1EDA48769}"/>
            </a:ext>
          </a:extLst>
        </xdr:cNvPr>
        <xdr:cNvSpPr txBox="1">
          <a:spLocks noChangeArrowheads="1"/>
        </xdr:cNvSpPr>
      </xdr:nvSpPr>
      <xdr:spPr bwMode="auto">
        <a:xfrm>
          <a:off x="123825" y="29908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662781</xdr:colOff>
      <xdr:row>26</xdr:row>
      <xdr:rowOff>76200</xdr:rowOff>
    </xdr:from>
    <xdr:to>
      <xdr:col>1</xdr:col>
      <xdr:colOff>1196181</xdr:colOff>
      <xdr:row>27</xdr:row>
      <xdr:rowOff>47625</xdr:rowOff>
    </xdr:to>
    <xdr:sp macro="" textlink="">
      <xdr:nvSpPr>
        <xdr:cNvPr id="428" name="Text Box 33">
          <a:extLst>
            <a:ext uri="{FF2B5EF4-FFF2-40B4-BE49-F238E27FC236}">
              <a16:creationId xmlns:a16="http://schemas.microsoft.com/office/drawing/2014/main" id="{1C91ED0E-64A0-4E1E-BD35-846035F35D2B}"/>
            </a:ext>
          </a:extLst>
        </xdr:cNvPr>
        <xdr:cNvSpPr txBox="1">
          <a:spLocks noChangeArrowheads="1"/>
        </xdr:cNvSpPr>
      </xdr:nvSpPr>
      <xdr:spPr bwMode="auto">
        <a:xfrm>
          <a:off x="881856" y="2714625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640556</xdr:colOff>
      <xdr:row>37</xdr:row>
      <xdr:rowOff>28575</xdr:rowOff>
    </xdr:from>
    <xdr:to>
      <xdr:col>1</xdr:col>
      <xdr:colOff>1173956</xdr:colOff>
      <xdr:row>38</xdr:row>
      <xdr:rowOff>0</xdr:rowOff>
    </xdr:to>
    <xdr:sp macro="" textlink="">
      <xdr:nvSpPr>
        <xdr:cNvPr id="429" name="Text Box 33">
          <a:extLst>
            <a:ext uri="{FF2B5EF4-FFF2-40B4-BE49-F238E27FC236}">
              <a16:creationId xmlns:a16="http://schemas.microsoft.com/office/drawing/2014/main" id="{63296396-A0FA-4F6E-B8FD-A4CE8993298F}"/>
            </a:ext>
          </a:extLst>
        </xdr:cNvPr>
        <xdr:cNvSpPr txBox="1">
          <a:spLocks noChangeArrowheads="1"/>
        </xdr:cNvSpPr>
      </xdr:nvSpPr>
      <xdr:spPr bwMode="auto">
        <a:xfrm>
          <a:off x="859631" y="4762500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640556</xdr:colOff>
      <xdr:row>37</xdr:row>
      <xdr:rowOff>28575</xdr:rowOff>
    </xdr:from>
    <xdr:to>
      <xdr:col>1</xdr:col>
      <xdr:colOff>1173956</xdr:colOff>
      <xdr:row>38</xdr:row>
      <xdr:rowOff>0</xdr:rowOff>
    </xdr:to>
    <xdr:sp macro="" textlink="">
      <xdr:nvSpPr>
        <xdr:cNvPr id="430" name="Text Box 33">
          <a:extLst>
            <a:ext uri="{FF2B5EF4-FFF2-40B4-BE49-F238E27FC236}">
              <a16:creationId xmlns:a16="http://schemas.microsoft.com/office/drawing/2014/main" id="{A39A9D81-9474-457B-9284-A07B0811EF48}"/>
            </a:ext>
          </a:extLst>
        </xdr:cNvPr>
        <xdr:cNvSpPr txBox="1">
          <a:spLocks noChangeArrowheads="1"/>
        </xdr:cNvSpPr>
      </xdr:nvSpPr>
      <xdr:spPr bwMode="auto">
        <a:xfrm>
          <a:off x="859631" y="4762500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24</xdr:row>
      <xdr:rowOff>47625</xdr:rowOff>
    </xdr:from>
    <xdr:to>
      <xdr:col>4</xdr:col>
      <xdr:colOff>964406</xdr:colOff>
      <xdr:row>25</xdr:row>
      <xdr:rowOff>28575</xdr:rowOff>
    </xdr:to>
    <xdr:sp macro="" textlink="">
      <xdr:nvSpPr>
        <xdr:cNvPr id="431" name="Text Box 33">
          <a:extLst>
            <a:ext uri="{FF2B5EF4-FFF2-40B4-BE49-F238E27FC236}">
              <a16:creationId xmlns:a16="http://schemas.microsoft.com/office/drawing/2014/main" id="{7300831B-8FDE-4B2F-AF47-2D346565D253}"/>
            </a:ext>
          </a:extLst>
        </xdr:cNvPr>
        <xdr:cNvSpPr txBox="1">
          <a:spLocks noChangeArrowheads="1"/>
        </xdr:cNvSpPr>
      </xdr:nvSpPr>
      <xdr:spPr bwMode="auto">
        <a:xfrm>
          <a:off x="2593181" y="2305050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24</xdr:row>
      <xdr:rowOff>47625</xdr:rowOff>
    </xdr:from>
    <xdr:to>
      <xdr:col>4</xdr:col>
      <xdr:colOff>964406</xdr:colOff>
      <xdr:row>25</xdr:row>
      <xdr:rowOff>19050</xdr:rowOff>
    </xdr:to>
    <xdr:sp macro="" textlink="">
      <xdr:nvSpPr>
        <xdr:cNvPr id="432" name="Text Box 33">
          <a:extLst>
            <a:ext uri="{FF2B5EF4-FFF2-40B4-BE49-F238E27FC236}">
              <a16:creationId xmlns:a16="http://schemas.microsoft.com/office/drawing/2014/main" id="{7A22FA8F-A066-4C81-BDA3-2E26F5474109}"/>
            </a:ext>
          </a:extLst>
        </xdr:cNvPr>
        <xdr:cNvSpPr txBox="1">
          <a:spLocks noChangeArrowheads="1"/>
        </xdr:cNvSpPr>
      </xdr:nvSpPr>
      <xdr:spPr bwMode="auto">
        <a:xfrm>
          <a:off x="2593181" y="230505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32</xdr:row>
      <xdr:rowOff>47625</xdr:rowOff>
    </xdr:from>
    <xdr:to>
      <xdr:col>4</xdr:col>
      <xdr:colOff>964406</xdr:colOff>
      <xdr:row>33</xdr:row>
      <xdr:rowOff>28575</xdr:rowOff>
    </xdr:to>
    <xdr:sp macro="" textlink="">
      <xdr:nvSpPr>
        <xdr:cNvPr id="433" name="Text Box 33">
          <a:extLst>
            <a:ext uri="{FF2B5EF4-FFF2-40B4-BE49-F238E27FC236}">
              <a16:creationId xmlns:a16="http://schemas.microsoft.com/office/drawing/2014/main" id="{FC5D4908-1365-4554-BD62-2D029FF058E0}"/>
            </a:ext>
          </a:extLst>
        </xdr:cNvPr>
        <xdr:cNvSpPr txBox="1">
          <a:spLocks noChangeArrowheads="1"/>
        </xdr:cNvSpPr>
      </xdr:nvSpPr>
      <xdr:spPr bwMode="auto">
        <a:xfrm>
          <a:off x="2593181" y="3829050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11906</xdr:colOff>
      <xdr:row>28</xdr:row>
      <xdr:rowOff>171450</xdr:rowOff>
    </xdr:from>
    <xdr:to>
      <xdr:col>4</xdr:col>
      <xdr:colOff>621506</xdr:colOff>
      <xdr:row>29</xdr:row>
      <xdr:rowOff>133350</xdr:rowOff>
    </xdr:to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C874DD10-7F87-45FE-A736-912E631A7E17}"/>
            </a:ext>
          </a:extLst>
        </xdr:cNvPr>
        <xdr:cNvSpPr txBox="1">
          <a:spLocks noChangeArrowheads="1"/>
        </xdr:cNvSpPr>
      </xdr:nvSpPr>
      <xdr:spPr bwMode="auto">
        <a:xfrm>
          <a:off x="2307431" y="3190875"/>
          <a:ext cx="609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32</xdr:row>
      <xdr:rowOff>47625</xdr:rowOff>
    </xdr:from>
    <xdr:to>
      <xdr:col>4</xdr:col>
      <xdr:colOff>964406</xdr:colOff>
      <xdr:row>33</xdr:row>
      <xdr:rowOff>19050</xdr:rowOff>
    </xdr:to>
    <xdr:sp macro="" textlink="">
      <xdr:nvSpPr>
        <xdr:cNvPr id="435" name="Text Box 33">
          <a:extLst>
            <a:ext uri="{FF2B5EF4-FFF2-40B4-BE49-F238E27FC236}">
              <a16:creationId xmlns:a16="http://schemas.microsoft.com/office/drawing/2014/main" id="{4CF8BBC6-04C9-4A62-8E48-624B517E1C27}"/>
            </a:ext>
          </a:extLst>
        </xdr:cNvPr>
        <xdr:cNvSpPr txBox="1">
          <a:spLocks noChangeArrowheads="1"/>
        </xdr:cNvSpPr>
      </xdr:nvSpPr>
      <xdr:spPr bwMode="auto">
        <a:xfrm>
          <a:off x="2593181" y="382905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32</xdr:row>
      <xdr:rowOff>47625</xdr:rowOff>
    </xdr:from>
    <xdr:to>
      <xdr:col>4</xdr:col>
      <xdr:colOff>964406</xdr:colOff>
      <xdr:row>33</xdr:row>
      <xdr:rowOff>28575</xdr:rowOff>
    </xdr:to>
    <xdr:sp macro="" textlink="">
      <xdr:nvSpPr>
        <xdr:cNvPr id="436" name="Text Box 33">
          <a:extLst>
            <a:ext uri="{FF2B5EF4-FFF2-40B4-BE49-F238E27FC236}">
              <a16:creationId xmlns:a16="http://schemas.microsoft.com/office/drawing/2014/main" id="{CADDD1E8-1DA3-4E5E-863D-A32265F78EAD}"/>
            </a:ext>
          </a:extLst>
        </xdr:cNvPr>
        <xdr:cNvSpPr txBox="1">
          <a:spLocks noChangeArrowheads="1"/>
        </xdr:cNvSpPr>
      </xdr:nvSpPr>
      <xdr:spPr bwMode="auto">
        <a:xfrm>
          <a:off x="2593181" y="3829050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297656</xdr:colOff>
      <xdr:row>32</xdr:row>
      <xdr:rowOff>47625</xdr:rowOff>
    </xdr:from>
    <xdr:to>
      <xdr:col>4</xdr:col>
      <xdr:colOff>964406</xdr:colOff>
      <xdr:row>33</xdr:row>
      <xdr:rowOff>19050</xdr:rowOff>
    </xdr:to>
    <xdr:sp macro="" textlink="">
      <xdr:nvSpPr>
        <xdr:cNvPr id="437" name="Text Box 33">
          <a:extLst>
            <a:ext uri="{FF2B5EF4-FFF2-40B4-BE49-F238E27FC236}">
              <a16:creationId xmlns:a16="http://schemas.microsoft.com/office/drawing/2014/main" id="{A502D3D0-56C2-4451-84E8-ED1B2B6904DA}"/>
            </a:ext>
          </a:extLst>
        </xdr:cNvPr>
        <xdr:cNvSpPr txBox="1">
          <a:spLocks noChangeArrowheads="1"/>
        </xdr:cNvSpPr>
      </xdr:nvSpPr>
      <xdr:spPr bwMode="auto">
        <a:xfrm>
          <a:off x="2593181" y="382905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812006</xdr:colOff>
      <xdr:row>26</xdr:row>
      <xdr:rowOff>133350</xdr:rowOff>
    </xdr:from>
    <xdr:to>
      <xdr:col>9</xdr:col>
      <xdr:colOff>373856</xdr:colOff>
      <xdr:row>27</xdr:row>
      <xdr:rowOff>104775</xdr:rowOff>
    </xdr:to>
    <xdr:sp macro="" textlink="">
      <xdr:nvSpPr>
        <xdr:cNvPr id="438" name="Text Box 33">
          <a:extLst>
            <a:ext uri="{FF2B5EF4-FFF2-40B4-BE49-F238E27FC236}">
              <a16:creationId xmlns:a16="http://schemas.microsoft.com/office/drawing/2014/main" id="{20CD6CB0-4375-4A11-BECA-3731645243D3}"/>
            </a:ext>
          </a:extLst>
        </xdr:cNvPr>
        <xdr:cNvSpPr txBox="1">
          <a:spLocks noChangeArrowheads="1"/>
        </xdr:cNvSpPr>
      </xdr:nvSpPr>
      <xdr:spPr bwMode="auto">
        <a:xfrm>
          <a:off x="5774531" y="2771775"/>
          <a:ext cx="552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812006</xdr:colOff>
      <xdr:row>26</xdr:row>
      <xdr:rowOff>133350</xdr:rowOff>
    </xdr:from>
    <xdr:to>
      <xdr:col>9</xdr:col>
      <xdr:colOff>373856</xdr:colOff>
      <xdr:row>27</xdr:row>
      <xdr:rowOff>104775</xdr:rowOff>
    </xdr:to>
    <xdr:sp macro="" textlink="">
      <xdr:nvSpPr>
        <xdr:cNvPr id="439" name="Text Box 33">
          <a:extLst>
            <a:ext uri="{FF2B5EF4-FFF2-40B4-BE49-F238E27FC236}">
              <a16:creationId xmlns:a16="http://schemas.microsoft.com/office/drawing/2014/main" id="{E26BD701-6395-4D00-A154-DEC1CF44FEC7}"/>
            </a:ext>
          </a:extLst>
        </xdr:cNvPr>
        <xdr:cNvSpPr txBox="1">
          <a:spLocks noChangeArrowheads="1"/>
        </xdr:cNvSpPr>
      </xdr:nvSpPr>
      <xdr:spPr bwMode="auto">
        <a:xfrm>
          <a:off x="5774531" y="2771775"/>
          <a:ext cx="552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28577</xdr:colOff>
      <xdr:row>1</xdr:row>
      <xdr:rowOff>352426</xdr:rowOff>
    </xdr:from>
    <xdr:to>
      <xdr:col>2</xdr:col>
      <xdr:colOff>966713</xdr:colOff>
      <xdr:row>5</xdr:row>
      <xdr:rowOff>200025</xdr:rowOff>
    </xdr:to>
    <xdr:pic>
      <xdr:nvPicPr>
        <xdr:cNvPr id="2" name="Picture 2" descr="Z:\Admin\Company Logo\JPG Format\WMC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2" y="495301"/>
          <a:ext cx="2347836" cy="1009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352425</xdr:colOff>
      <xdr:row>0</xdr:row>
      <xdr:rowOff>66675</xdr:rowOff>
    </xdr:from>
    <xdr:to>
      <xdr:col>10</xdr:col>
      <xdr:colOff>804332</xdr:colOff>
      <xdr:row>5</xdr:row>
      <xdr:rowOff>189387</xdr:rowOff>
    </xdr:to>
    <xdr:pic>
      <xdr:nvPicPr>
        <xdr:cNvPr id="3" name="Picture 103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05700" y="66675"/>
          <a:ext cx="1375832" cy="14276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</xdr:col>
      <xdr:colOff>449263</xdr:colOff>
      <xdr:row>25</xdr:row>
      <xdr:rowOff>180981</xdr:rowOff>
    </xdr:from>
    <xdr:ext cx="9342733" cy="2904609"/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9677114">
          <a:off x="573088" y="5581656"/>
          <a:ext cx="9342733" cy="2904609"/>
        </a:xfrm>
        <a:prstGeom prst="rect">
          <a:avLst/>
        </a:prstGeom>
        <a:noFill/>
        <a:effectLst>
          <a:outerShdw blurRad="50800" dist="50800" dir="5400000" algn="ctr" rotWithShape="0">
            <a:srgbClr val="00B0F0">
              <a:alpha val="36000"/>
            </a:srgb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zh-TW" sz="18000" b="0" cap="none" spc="0">
              <a:ln w="18415" cmpd="sng">
                <a:solidFill>
                  <a:srgbClr val="FFFFFF">
                    <a:alpha val="61000"/>
                  </a:srgbClr>
                </a:solidFill>
                <a:prstDash val="solid"/>
              </a:ln>
              <a:solidFill>
                <a:srgbClr val="FFFFFF">
                  <a:alpha val="0"/>
                </a:srgb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Rockwell Extra Bold" pitchFamily="18" charset="0"/>
            </a:rPr>
            <a:t>WMCL</a:t>
          </a:r>
          <a:endParaRPr lang="zh-TW" altLang="en-US" sz="18000" b="0" cap="none" spc="0">
            <a:ln w="18415" cmpd="sng">
              <a:solidFill>
                <a:srgbClr val="FFFFFF">
                  <a:alpha val="61000"/>
                </a:srgbClr>
              </a:solidFill>
              <a:prstDash val="solid"/>
            </a:ln>
            <a:solidFill>
              <a:srgbClr val="FFFFFF">
                <a:alpha val="0"/>
              </a:srgb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Rockwell Extra Bold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rica@wmgroup.com.h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johnny@wmgroup.com.hk" TargetMode="External"/><Relationship Id="rId1" Type="http://schemas.openxmlformats.org/officeDocument/2006/relationships/hyperlink" Target="mailto:alvin@wmgroup.com.h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mp@wmgroup.com.hk" TargetMode="External"/><Relationship Id="rId4" Type="http://schemas.openxmlformats.org/officeDocument/2006/relationships/hyperlink" Target="mailto:emmy@wmgroup.com.h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lvin@wmgroup.com.hk" TargetMode="External"/><Relationship Id="rId2" Type="http://schemas.openxmlformats.org/officeDocument/2006/relationships/hyperlink" Target="mailto:johnny@wmgroup.com.hk" TargetMode="External"/><Relationship Id="rId1" Type="http://schemas.openxmlformats.org/officeDocument/2006/relationships/hyperlink" Target="mailto:emmy@wmgroup.com.hk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ales@wmgroup.com.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N123"/>
  <sheetViews>
    <sheetView showGridLines="0" tabSelected="1" zoomScaleNormal="100" zoomScaleSheetLayoutView="50" workbookViewId="0">
      <selection activeCell="C1" sqref="C1"/>
    </sheetView>
  </sheetViews>
  <sheetFormatPr defaultColWidth="8" defaultRowHeight="11.25"/>
  <cols>
    <col min="1" max="1" width="1.875" style="47" customWidth="1"/>
    <col min="2" max="2" width="27.625" style="50" customWidth="1"/>
    <col min="3" max="3" width="16.875" style="50" customWidth="1"/>
    <col min="4" max="4" width="12.875" style="139" customWidth="1"/>
    <col min="5" max="5" width="13.5" style="139" customWidth="1"/>
    <col min="6" max="6" width="15.75" style="139" customWidth="1"/>
    <col min="7" max="7" width="15" style="139" bestFit="1" customWidth="1"/>
    <col min="8" max="11" width="13" style="50" customWidth="1"/>
    <col min="12" max="12" width="13.5" style="50" customWidth="1"/>
    <col min="13" max="13" width="12.25" style="47" customWidth="1"/>
    <col min="14" max="14" width="17.25" style="47" customWidth="1"/>
    <col min="15" max="16384" width="8" style="47"/>
  </cols>
  <sheetData>
    <row r="1" spans="2:12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s="50" customFormat="1" ht="33" customHeight="1">
      <c r="B2" s="212" t="s">
        <v>244</v>
      </c>
      <c r="C2" s="212"/>
      <c r="D2" s="212"/>
      <c r="E2" s="212"/>
      <c r="F2" s="212"/>
      <c r="G2" s="212"/>
      <c r="H2" s="212"/>
      <c r="I2" s="212"/>
      <c r="J2" s="212"/>
      <c r="K2" s="48"/>
      <c r="L2" s="49"/>
    </row>
    <row r="3" spans="2:12" s="50" customFormat="1" ht="33" customHeight="1">
      <c r="B3" s="233" t="s">
        <v>245</v>
      </c>
      <c r="C3" s="233"/>
      <c r="D3" s="233"/>
      <c r="E3" s="233"/>
      <c r="F3" s="233"/>
      <c r="G3" s="233"/>
      <c r="H3" s="233"/>
      <c r="I3" s="233"/>
      <c r="J3" s="233"/>
      <c r="K3" s="209"/>
      <c r="L3" s="49"/>
    </row>
    <row r="4" spans="2:12" s="50" customFormat="1" ht="16.5" customHeight="1">
      <c r="B4" s="231" t="s">
        <v>175</v>
      </c>
      <c r="C4" s="232"/>
      <c r="D4" s="232"/>
      <c r="E4" s="232"/>
      <c r="F4" s="232"/>
      <c r="G4" s="232"/>
      <c r="H4" s="232"/>
      <c r="I4" s="232"/>
      <c r="J4" s="232"/>
      <c r="K4" s="51"/>
      <c r="L4" s="51"/>
    </row>
    <row r="5" spans="2:12" s="50" customFormat="1" ht="16.5" customHeight="1">
      <c r="B5" s="231" t="s">
        <v>176</v>
      </c>
      <c r="C5" s="231"/>
      <c r="D5" s="231"/>
      <c r="E5" s="231"/>
      <c r="F5" s="231"/>
      <c r="G5" s="231"/>
      <c r="H5" s="231"/>
      <c r="I5" s="231"/>
      <c r="J5" s="231"/>
      <c r="K5" s="51"/>
      <c r="L5" s="51"/>
    </row>
    <row r="6" spans="2:12" s="50" customFormat="1" ht="16.5">
      <c r="B6" s="234" t="s">
        <v>139</v>
      </c>
      <c r="C6" s="235"/>
      <c r="D6" s="235"/>
      <c r="E6" s="235"/>
      <c r="F6" s="235"/>
      <c r="G6" s="235"/>
      <c r="H6" s="235"/>
      <c r="I6" s="235"/>
      <c r="J6" s="235"/>
      <c r="K6" s="52"/>
      <c r="L6" s="52"/>
    </row>
    <row r="7" spans="2:12" s="50" customFormat="1" ht="16.5" customHeight="1">
      <c r="B7" s="236" t="s">
        <v>101</v>
      </c>
      <c r="C7" s="236"/>
      <c r="D7" s="236"/>
      <c r="E7" s="236"/>
      <c r="F7" s="236"/>
      <c r="G7" s="236"/>
      <c r="H7" s="236"/>
      <c r="I7" s="236"/>
      <c r="J7" s="236"/>
      <c r="K7" s="52"/>
      <c r="L7" s="52"/>
    </row>
    <row r="8" spans="2:12" s="50" customFormat="1" ht="12.75">
      <c r="B8" s="53" t="s">
        <v>81</v>
      </c>
      <c r="C8" s="52"/>
      <c r="D8" s="52"/>
      <c r="E8" s="52"/>
      <c r="F8" s="52"/>
      <c r="G8" s="52"/>
      <c r="H8" s="52"/>
      <c r="I8" s="52"/>
      <c r="J8" s="52"/>
      <c r="K8" s="52"/>
    </row>
    <row r="9" spans="2:12" s="50" customFormat="1" ht="15" customHeight="1">
      <c r="B9" s="53"/>
      <c r="C9" s="52"/>
      <c r="D9" s="52"/>
      <c r="E9" s="52"/>
      <c r="F9" s="52"/>
      <c r="G9" s="52"/>
      <c r="H9" s="52"/>
      <c r="I9" s="52"/>
      <c r="J9" s="52"/>
      <c r="K9" s="52"/>
    </row>
    <row r="10" spans="2:12" ht="15.75">
      <c r="B10" s="54" t="s">
        <v>0</v>
      </c>
      <c r="C10" s="54"/>
      <c r="D10" s="54"/>
      <c r="E10" s="55" t="s">
        <v>35</v>
      </c>
      <c r="F10" s="54"/>
      <c r="G10" s="54"/>
      <c r="L10" s="47"/>
    </row>
    <row r="11" spans="2:12" ht="12.75">
      <c r="D11" s="56"/>
      <c r="E11" s="56"/>
      <c r="F11" s="56"/>
      <c r="G11" s="56"/>
      <c r="H11" s="56"/>
      <c r="I11" s="161" t="s">
        <v>1</v>
      </c>
      <c r="J11" s="162">
        <v>43920</v>
      </c>
      <c r="K11" s="56"/>
      <c r="L11" s="56"/>
    </row>
    <row r="12" spans="2:12" s="57" customFormat="1" ht="15" hidden="1" customHeight="1">
      <c r="B12" s="220" t="s">
        <v>80</v>
      </c>
      <c r="C12" s="221"/>
      <c r="D12" s="221"/>
      <c r="E12" s="221"/>
      <c r="F12" s="221"/>
      <c r="G12" s="221"/>
      <c r="H12" s="221"/>
      <c r="I12" s="221"/>
      <c r="J12" s="222"/>
    </row>
    <row r="13" spans="2:12" s="57" customFormat="1" ht="12.75" hidden="1">
      <c r="B13" s="213" t="s">
        <v>7</v>
      </c>
      <c r="C13" s="223"/>
      <c r="D13" s="214"/>
      <c r="E13" s="213" t="s">
        <v>8</v>
      </c>
      <c r="F13" s="214"/>
      <c r="G13" s="217" t="s">
        <v>14</v>
      </c>
      <c r="H13" s="218"/>
      <c r="I13" s="219"/>
      <c r="J13" s="58" t="s">
        <v>15</v>
      </c>
    </row>
    <row r="14" spans="2:12" s="57" customFormat="1" ht="12.75" hidden="1">
      <c r="B14" s="215"/>
      <c r="C14" s="224"/>
      <c r="D14" s="216"/>
      <c r="E14" s="215"/>
      <c r="F14" s="216"/>
      <c r="G14" s="59" t="s">
        <v>16</v>
      </c>
      <c r="H14" s="59" t="s">
        <v>11</v>
      </c>
      <c r="I14" s="59" t="s">
        <v>10</v>
      </c>
      <c r="J14" s="59" t="s">
        <v>11</v>
      </c>
    </row>
    <row r="15" spans="2:12" s="57" customFormat="1" ht="15" hidden="1" customHeight="1">
      <c r="B15" s="230" t="s">
        <v>126</v>
      </c>
      <c r="C15" s="230"/>
      <c r="D15" s="230"/>
      <c r="E15" s="225" t="s">
        <v>127</v>
      </c>
      <c r="F15" s="226"/>
      <c r="G15" s="60">
        <v>42952</v>
      </c>
      <c r="H15" s="60">
        <v>42952</v>
      </c>
      <c r="I15" s="61">
        <v>42953</v>
      </c>
      <c r="J15" s="60">
        <v>42955</v>
      </c>
    </row>
    <row r="16" spans="2:12" s="57" customFormat="1" ht="15" hidden="1" customHeight="1">
      <c r="B16" s="230" t="s">
        <v>128</v>
      </c>
      <c r="C16" s="230"/>
      <c r="D16" s="230"/>
      <c r="E16" s="225" t="s">
        <v>125</v>
      </c>
      <c r="F16" s="226"/>
      <c r="G16" s="60">
        <v>42959</v>
      </c>
      <c r="H16" s="60">
        <v>42959</v>
      </c>
      <c r="I16" s="61">
        <v>42960</v>
      </c>
      <c r="J16" s="60">
        <v>42962</v>
      </c>
    </row>
    <row r="17" spans="2:12" s="57" customFormat="1" ht="15" hidden="1" customHeight="1">
      <c r="B17" s="230" t="s">
        <v>128</v>
      </c>
      <c r="C17" s="230"/>
      <c r="D17" s="230"/>
      <c r="E17" s="225" t="s">
        <v>129</v>
      </c>
      <c r="F17" s="226"/>
      <c r="G17" s="60">
        <f>G16+7</f>
        <v>42966</v>
      </c>
      <c r="H17" s="60">
        <f>G17</f>
        <v>42966</v>
      </c>
      <c r="I17" s="61">
        <f>H17+1</f>
        <v>42967</v>
      </c>
      <c r="J17" s="60">
        <f>I17+2</f>
        <v>42969</v>
      </c>
    </row>
    <row r="18" spans="2:12" s="57" customFormat="1" ht="15" hidden="1" customHeight="1">
      <c r="B18" s="230" t="s">
        <v>128</v>
      </c>
      <c r="C18" s="230"/>
      <c r="D18" s="230"/>
      <c r="E18" s="225" t="s">
        <v>130</v>
      </c>
      <c r="F18" s="226"/>
      <c r="G18" s="60">
        <f>G17+7</f>
        <v>42973</v>
      </c>
      <c r="H18" s="60">
        <f>G18</f>
        <v>42973</v>
      </c>
      <c r="I18" s="61">
        <f>H18+1</f>
        <v>42974</v>
      </c>
      <c r="J18" s="60">
        <f>I18+2</f>
        <v>42976</v>
      </c>
    </row>
    <row r="19" spans="2:12" s="57" customFormat="1" ht="15" hidden="1" customHeight="1">
      <c r="B19" s="230" t="s">
        <v>128</v>
      </c>
      <c r="C19" s="230"/>
      <c r="D19" s="230"/>
      <c r="E19" s="225" t="s">
        <v>131</v>
      </c>
      <c r="F19" s="226"/>
      <c r="G19" s="60">
        <f>G18+7</f>
        <v>42980</v>
      </c>
      <c r="H19" s="60">
        <f>G19</f>
        <v>42980</v>
      </c>
      <c r="I19" s="61">
        <f>H19+1</f>
        <v>42981</v>
      </c>
      <c r="J19" s="60">
        <f>I19+2</f>
        <v>42983</v>
      </c>
    </row>
    <row r="20" spans="2:12" s="57" customFormat="1" ht="11.25" customHeight="1">
      <c r="B20" s="62"/>
      <c r="C20" s="62"/>
      <c r="D20" s="62"/>
      <c r="E20" s="63"/>
      <c r="F20" s="63"/>
      <c r="G20" s="64"/>
      <c r="H20" s="64"/>
      <c r="I20" s="65"/>
      <c r="J20" s="64"/>
    </row>
    <row r="21" spans="2:12" s="68" customFormat="1" ht="12.75">
      <c r="B21" s="227" t="s">
        <v>79</v>
      </c>
      <c r="C21" s="228"/>
      <c r="D21" s="228"/>
      <c r="E21" s="228"/>
      <c r="F21" s="228"/>
      <c r="G21" s="228"/>
      <c r="H21" s="228"/>
      <c r="I21" s="228"/>
      <c r="J21" s="229"/>
      <c r="K21" s="66"/>
      <c r="L21" s="67"/>
    </row>
    <row r="22" spans="2:12" s="68" customFormat="1" ht="12.75" customHeight="1">
      <c r="B22" s="213" t="s">
        <v>7</v>
      </c>
      <c r="C22" s="223"/>
      <c r="D22" s="214"/>
      <c r="E22" s="213" t="s">
        <v>8</v>
      </c>
      <c r="F22" s="214"/>
      <c r="G22" s="217" t="s">
        <v>23</v>
      </c>
      <c r="H22" s="218"/>
      <c r="I22" s="219"/>
      <c r="J22" s="69" t="s">
        <v>9</v>
      </c>
      <c r="K22" s="67"/>
      <c r="L22" s="67"/>
    </row>
    <row r="23" spans="2:12" s="68" customFormat="1" ht="12.75">
      <c r="B23" s="215"/>
      <c r="C23" s="224"/>
      <c r="D23" s="216"/>
      <c r="E23" s="215"/>
      <c r="F23" s="216"/>
      <c r="G23" s="59" t="s">
        <v>16</v>
      </c>
      <c r="H23" s="59" t="s">
        <v>11</v>
      </c>
      <c r="I23" s="59" t="s">
        <v>10</v>
      </c>
      <c r="J23" s="59" t="s">
        <v>11</v>
      </c>
      <c r="K23" s="67"/>
      <c r="L23" s="67"/>
    </row>
    <row r="24" spans="2:12" s="68" customFormat="1" ht="15" customHeight="1">
      <c r="B24" s="237" t="s">
        <v>181</v>
      </c>
      <c r="C24" s="238"/>
      <c r="D24" s="239"/>
      <c r="E24" s="237" t="s">
        <v>234</v>
      </c>
      <c r="F24" s="239"/>
      <c r="G24" s="174">
        <v>43922</v>
      </c>
      <c r="H24" s="174">
        <f>I24-1</f>
        <v>43922</v>
      </c>
      <c r="I24" s="174">
        <v>43923</v>
      </c>
      <c r="J24" s="174">
        <v>43925</v>
      </c>
      <c r="K24" s="67"/>
      <c r="L24" s="67"/>
    </row>
    <row r="25" spans="2:12" s="68" customFormat="1" ht="15" customHeight="1">
      <c r="B25" s="237" t="s">
        <v>184</v>
      </c>
      <c r="C25" s="238"/>
      <c r="D25" s="239"/>
      <c r="E25" s="237" t="s">
        <v>235</v>
      </c>
      <c r="F25" s="239"/>
      <c r="G25" s="174">
        <v>43925</v>
      </c>
      <c r="H25" s="174">
        <f>I25-1</f>
        <v>43925</v>
      </c>
      <c r="I25" s="174">
        <v>43926</v>
      </c>
      <c r="J25" s="174">
        <v>43928</v>
      </c>
      <c r="K25" s="67"/>
      <c r="L25" s="67"/>
    </row>
    <row r="26" spans="2:12" s="68" customFormat="1" ht="15" customHeight="1">
      <c r="B26" s="237" t="s">
        <v>180</v>
      </c>
      <c r="C26" s="238"/>
      <c r="D26" s="239"/>
      <c r="E26" s="237" t="s">
        <v>234</v>
      </c>
      <c r="F26" s="239"/>
      <c r="G26" s="174">
        <v>43925</v>
      </c>
      <c r="H26" s="174">
        <f t="shared" ref="H26:H38" si="0">I26-1</f>
        <v>43925</v>
      </c>
      <c r="I26" s="174">
        <v>43926</v>
      </c>
      <c r="J26" s="174">
        <v>43928</v>
      </c>
      <c r="K26" s="67"/>
      <c r="L26" s="67"/>
    </row>
    <row r="27" spans="2:12" s="68" customFormat="1" ht="15" customHeight="1">
      <c r="B27" s="237" t="s">
        <v>183</v>
      </c>
      <c r="C27" s="238"/>
      <c r="D27" s="239"/>
      <c r="E27" s="237" t="s">
        <v>236</v>
      </c>
      <c r="F27" s="239"/>
      <c r="G27" s="174">
        <v>43928</v>
      </c>
      <c r="H27" s="174">
        <f t="shared" si="0"/>
        <v>43929</v>
      </c>
      <c r="I27" s="174">
        <v>43930</v>
      </c>
      <c r="J27" s="174">
        <v>43932</v>
      </c>
      <c r="K27" s="67"/>
      <c r="L27" s="67"/>
    </row>
    <row r="28" spans="2:12" s="68" customFormat="1" ht="15" customHeight="1">
      <c r="B28" s="237" t="s">
        <v>182</v>
      </c>
      <c r="C28" s="238"/>
      <c r="D28" s="239"/>
      <c r="E28" s="237" t="s">
        <v>188</v>
      </c>
      <c r="F28" s="239"/>
      <c r="G28" s="174">
        <v>43932</v>
      </c>
      <c r="H28" s="174">
        <f t="shared" si="0"/>
        <v>43932</v>
      </c>
      <c r="I28" s="174">
        <v>43933</v>
      </c>
      <c r="J28" s="174">
        <v>43935</v>
      </c>
      <c r="K28" s="67"/>
      <c r="L28" s="67"/>
    </row>
    <row r="29" spans="2:12" s="68" customFormat="1" ht="15" customHeight="1">
      <c r="B29" s="237" t="s">
        <v>237</v>
      </c>
      <c r="C29" s="238"/>
      <c r="D29" s="239"/>
      <c r="E29" s="237" t="s">
        <v>236</v>
      </c>
      <c r="F29" s="239"/>
      <c r="G29" s="174">
        <v>43931</v>
      </c>
      <c r="H29" s="174">
        <f t="shared" si="0"/>
        <v>43932</v>
      </c>
      <c r="I29" s="174">
        <v>43933</v>
      </c>
      <c r="J29" s="174">
        <v>43935</v>
      </c>
      <c r="K29" s="67"/>
      <c r="L29" s="67"/>
    </row>
    <row r="30" spans="2:12" s="68" customFormat="1" ht="15" customHeight="1">
      <c r="B30" s="237" t="s">
        <v>181</v>
      </c>
      <c r="C30" s="238"/>
      <c r="D30" s="239"/>
      <c r="E30" s="237" t="s">
        <v>238</v>
      </c>
      <c r="F30" s="239"/>
      <c r="G30" s="174">
        <v>43935</v>
      </c>
      <c r="H30" s="174">
        <f t="shared" si="0"/>
        <v>43936</v>
      </c>
      <c r="I30" s="174">
        <v>43937</v>
      </c>
      <c r="J30" s="174">
        <v>43939</v>
      </c>
      <c r="K30" s="67"/>
      <c r="L30" s="67"/>
    </row>
    <row r="31" spans="2:12" s="68" customFormat="1" ht="15" customHeight="1">
      <c r="B31" s="237" t="s">
        <v>184</v>
      </c>
      <c r="C31" s="238"/>
      <c r="D31" s="239"/>
      <c r="E31" s="237" t="s">
        <v>239</v>
      </c>
      <c r="F31" s="239"/>
      <c r="G31" s="174">
        <v>43939</v>
      </c>
      <c r="H31" s="174">
        <f t="shared" si="0"/>
        <v>43939</v>
      </c>
      <c r="I31" s="174">
        <v>43940</v>
      </c>
      <c r="J31" s="174">
        <v>43942</v>
      </c>
      <c r="K31" s="67"/>
      <c r="L31" s="67"/>
    </row>
    <row r="32" spans="2:12" s="68" customFormat="1" ht="15" customHeight="1">
      <c r="B32" s="237" t="s">
        <v>180</v>
      </c>
      <c r="C32" s="238"/>
      <c r="D32" s="239"/>
      <c r="E32" s="237" t="s">
        <v>238</v>
      </c>
      <c r="F32" s="239"/>
      <c r="G32" s="174">
        <v>43938</v>
      </c>
      <c r="H32" s="174">
        <f t="shared" si="0"/>
        <v>43939</v>
      </c>
      <c r="I32" s="174">
        <v>43940</v>
      </c>
      <c r="J32" s="174">
        <v>43942</v>
      </c>
      <c r="K32" s="67"/>
      <c r="L32" s="67"/>
    </row>
    <row r="33" spans="1:14" s="68" customFormat="1" ht="15" customHeight="1">
      <c r="B33" s="237" t="s">
        <v>183</v>
      </c>
      <c r="C33" s="238"/>
      <c r="D33" s="239"/>
      <c r="E33" s="237" t="s">
        <v>240</v>
      </c>
      <c r="F33" s="239"/>
      <c r="G33" s="174">
        <v>43942</v>
      </c>
      <c r="H33" s="174">
        <f t="shared" si="0"/>
        <v>43943</v>
      </c>
      <c r="I33" s="174">
        <v>43944</v>
      </c>
      <c r="J33" s="174">
        <v>43946</v>
      </c>
      <c r="K33" s="67"/>
      <c r="L33" s="67"/>
    </row>
    <row r="34" spans="1:14" s="68" customFormat="1" ht="15" customHeight="1">
      <c r="B34" s="237" t="s">
        <v>184</v>
      </c>
      <c r="C34" s="238"/>
      <c r="D34" s="239"/>
      <c r="E34" s="237" t="s">
        <v>241</v>
      </c>
      <c r="F34" s="239"/>
      <c r="G34" s="174">
        <v>43946</v>
      </c>
      <c r="H34" s="174">
        <f t="shared" si="0"/>
        <v>43946</v>
      </c>
      <c r="I34" s="174">
        <v>43947</v>
      </c>
      <c r="J34" s="174">
        <v>43949</v>
      </c>
      <c r="K34" s="67"/>
      <c r="L34" s="67"/>
    </row>
    <row r="35" spans="1:14" s="68" customFormat="1" ht="15" customHeight="1">
      <c r="B35" s="237" t="s">
        <v>237</v>
      </c>
      <c r="C35" s="238"/>
      <c r="D35" s="239"/>
      <c r="E35" s="237" t="s">
        <v>240</v>
      </c>
      <c r="F35" s="239"/>
      <c r="G35" s="174">
        <v>43945</v>
      </c>
      <c r="H35" s="174">
        <f t="shared" si="0"/>
        <v>43946</v>
      </c>
      <c r="I35" s="174">
        <v>43947</v>
      </c>
      <c r="J35" s="174">
        <v>43949</v>
      </c>
      <c r="K35" s="67"/>
      <c r="L35" s="67"/>
    </row>
    <row r="36" spans="1:14" s="68" customFormat="1" ht="15" customHeight="1">
      <c r="B36" s="237" t="s">
        <v>181</v>
      </c>
      <c r="C36" s="238"/>
      <c r="D36" s="239"/>
      <c r="E36" s="237" t="s">
        <v>242</v>
      </c>
      <c r="F36" s="239"/>
      <c r="G36" s="174">
        <v>43949</v>
      </c>
      <c r="H36" s="174">
        <f t="shared" si="0"/>
        <v>43950</v>
      </c>
      <c r="I36" s="174">
        <v>43951</v>
      </c>
      <c r="J36" s="174">
        <v>43953</v>
      </c>
      <c r="K36" s="67"/>
      <c r="L36" s="67"/>
    </row>
    <row r="37" spans="1:14" s="68" customFormat="1" ht="15" customHeight="1">
      <c r="B37" s="237" t="s">
        <v>180</v>
      </c>
      <c r="C37" s="238"/>
      <c r="D37" s="239"/>
      <c r="E37" s="237" t="s">
        <v>242</v>
      </c>
      <c r="F37" s="239"/>
      <c r="G37" s="174">
        <v>43952</v>
      </c>
      <c r="H37" s="174">
        <f t="shared" si="0"/>
        <v>43953</v>
      </c>
      <c r="I37" s="174">
        <v>43954</v>
      </c>
      <c r="J37" s="174">
        <v>43956</v>
      </c>
      <c r="K37" s="67"/>
      <c r="L37" s="67"/>
    </row>
    <row r="38" spans="1:14" s="68" customFormat="1" ht="15" customHeight="1">
      <c r="B38" s="237" t="s">
        <v>183</v>
      </c>
      <c r="C38" s="238"/>
      <c r="D38" s="239"/>
      <c r="E38" s="237" t="s">
        <v>243</v>
      </c>
      <c r="F38" s="239"/>
      <c r="G38" s="174">
        <v>43956</v>
      </c>
      <c r="H38" s="174">
        <f t="shared" si="0"/>
        <v>43957</v>
      </c>
      <c r="I38" s="174">
        <v>43958</v>
      </c>
      <c r="J38" s="174">
        <v>43960</v>
      </c>
      <c r="K38" s="67"/>
      <c r="L38" s="67"/>
    </row>
    <row r="39" spans="1:14" s="72" customFormat="1" ht="15">
      <c r="A39" s="70"/>
      <c r="B39" s="163"/>
      <c r="C39" s="163"/>
      <c r="D39" s="163"/>
      <c r="E39" s="163"/>
      <c r="F39" s="163"/>
      <c r="G39" s="164"/>
      <c r="H39" s="164"/>
      <c r="I39" s="164"/>
      <c r="J39" s="165"/>
      <c r="K39" s="71"/>
    </row>
    <row r="40" spans="1:14" s="72" customFormat="1" ht="20.25">
      <c r="A40" s="70"/>
      <c r="B40" s="266" t="s">
        <v>162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</row>
    <row r="41" spans="1:14" s="72" customFormat="1" ht="18" customHeight="1">
      <c r="A41" s="70"/>
      <c r="B41" s="245" t="s">
        <v>21</v>
      </c>
      <c r="C41" s="246" t="s">
        <v>22</v>
      </c>
      <c r="D41" s="245" t="s">
        <v>166</v>
      </c>
      <c r="E41" s="245"/>
      <c r="F41" s="245"/>
      <c r="G41" s="245" t="s">
        <v>167</v>
      </c>
      <c r="H41" s="245"/>
      <c r="I41" s="245" t="s">
        <v>168</v>
      </c>
      <c r="J41" s="245"/>
      <c r="K41" s="245"/>
      <c r="L41" s="245" t="s">
        <v>169</v>
      </c>
      <c r="M41" s="245"/>
      <c r="N41" s="246" t="s">
        <v>170</v>
      </c>
    </row>
    <row r="42" spans="1:14" s="72" customFormat="1" ht="18">
      <c r="A42" s="70"/>
      <c r="B42" s="248"/>
      <c r="C42" s="247"/>
      <c r="D42" s="248" t="s">
        <v>171</v>
      </c>
      <c r="E42" s="248"/>
      <c r="F42" s="248"/>
      <c r="G42" s="247" t="s">
        <v>172</v>
      </c>
      <c r="H42" s="247"/>
      <c r="I42" s="248" t="s">
        <v>171</v>
      </c>
      <c r="J42" s="248"/>
      <c r="K42" s="248"/>
      <c r="L42" s="247"/>
      <c r="M42" s="247"/>
      <c r="N42" s="247"/>
    </row>
    <row r="43" spans="1:14" s="72" customFormat="1" ht="15.75">
      <c r="A43" s="70"/>
      <c r="B43" s="176" t="s">
        <v>191</v>
      </c>
      <c r="C43" s="175" t="s">
        <v>201</v>
      </c>
      <c r="D43" s="202">
        <v>43889</v>
      </c>
      <c r="E43" s="203" t="s">
        <v>163</v>
      </c>
      <c r="F43" s="204">
        <v>0.5</v>
      </c>
      <c r="G43" s="205">
        <v>43891</v>
      </c>
      <c r="H43" s="177" t="s">
        <v>165</v>
      </c>
      <c r="I43" s="202">
        <v>43890</v>
      </c>
      <c r="J43" s="203" t="s">
        <v>174</v>
      </c>
      <c r="K43" s="204">
        <v>0.58333333333333304</v>
      </c>
      <c r="L43" s="205">
        <v>43892</v>
      </c>
      <c r="M43" s="177" t="s">
        <v>164</v>
      </c>
      <c r="N43" s="205">
        <v>43896</v>
      </c>
    </row>
    <row r="44" spans="1:14" s="72" customFormat="1" ht="14.25">
      <c r="A44" s="70"/>
      <c r="B44" s="177" t="s">
        <v>212</v>
      </c>
      <c r="C44" s="175" t="s">
        <v>187</v>
      </c>
      <c r="D44" s="202">
        <v>43889</v>
      </c>
      <c r="E44" s="203" t="s">
        <v>163</v>
      </c>
      <c r="F44" s="204">
        <v>0.999305555555556</v>
      </c>
      <c r="G44" s="205">
        <v>43891</v>
      </c>
      <c r="H44" s="206" t="s">
        <v>165</v>
      </c>
      <c r="I44" s="202"/>
      <c r="J44" s="203"/>
      <c r="K44" s="204"/>
      <c r="L44" s="205">
        <v>43892</v>
      </c>
      <c r="M44" s="206" t="s">
        <v>164</v>
      </c>
      <c r="N44" s="205">
        <v>43896</v>
      </c>
    </row>
    <row r="45" spans="1:14" s="72" customFormat="1" ht="14.25">
      <c r="A45" s="70"/>
      <c r="B45" s="177" t="s">
        <v>192</v>
      </c>
      <c r="C45" s="175" t="s">
        <v>213</v>
      </c>
      <c r="D45" s="190"/>
      <c r="E45" s="191"/>
      <c r="F45" s="192"/>
      <c r="G45" s="193"/>
      <c r="H45" s="194"/>
      <c r="I45" s="202">
        <v>43888</v>
      </c>
      <c r="J45" s="203" t="s">
        <v>173</v>
      </c>
      <c r="K45" s="204">
        <v>0.16666666666666699</v>
      </c>
      <c r="L45" s="205">
        <v>43891</v>
      </c>
      <c r="M45" s="206" t="s">
        <v>165</v>
      </c>
      <c r="N45" s="205">
        <v>43896</v>
      </c>
    </row>
    <row r="46" spans="1:14" s="72" customFormat="1" ht="14.25">
      <c r="A46" s="70"/>
      <c r="B46" s="177" t="s">
        <v>214</v>
      </c>
      <c r="C46" s="175" t="s">
        <v>187</v>
      </c>
      <c r="D46" s="178">
        <v>43890</v>
      </c>
      <c r="E46" s="179" t="s">
        <v>174</v>
      </c>
      <c r="F46" s="180">
        <v>0.75</v>
      </c>
      <c r="G46" s="181">
        <v>43893</v>
      </c>
      <c r="H46" s="182" t="s">
        <v>186</v>
      </c>
      <c r="I46" s="202"/>
      <c r="J46" s="207"/>
      <c r="K46" s="208"/>
      <c r="L46" s="205">
        <v>43893</v>
      </c>
      <c r="M46" s="207" t="s">
        <v>186</v>
      </c>
      <c r="N46" s="205">
        <v>43898</v>
      </c>
    </row>
    <row r="47" spans="1:14" s="72" customFormat="1" ht="14.25">
      <c r="A47" s="70"/>
      <c r="B47" s="177" t="s">
        <v>193</v>
      </c>
      <c r="C47" s="175" t="s">
        <v>215</v>
      </c>
      <c r="D47" s="202">
        <v>40964</v>
      </c>
      <c r="E47" s="203" t="s">
        <v>164</v>
      </c>
      <c r="F47" s="204">
        <v>0.999305555555556</v>
      </c>
      <c r="G47" s="205">
        <v>43894</v>
      </c>
      <c r="H47" s="206" t="s">
        <v>194</v>
      </c>
      <c r="I47" s="202">
        <v>43894</v>
      </c>
      <c r="J47" s="203" t="s">
        <v>194</v>
      </c>
      <c r="K47" s="204">
        <v>0.375</v>
      </c>
      <c r="L47" s="205">
        <v>43895</v>
      </c>
      <c r="M47" s="206" t="s">
        <v>173</v>
      </c>
      <c r="N47" s="205">
        <v>43899</v>
      </c>
    </row>
    <row r="48" spans="1:14" s="72" customFormat="1" ht="14.25">
      <c r="A48" s="70"/>
      <c r="B48" s="177" t="s">
        <v>195</v>
      </c>
      <c r="C48" s="175" t="s">
        <v>216</v>
      </c>
      <c r="D48" s="202">
        <v>43895</v>
      </c>
      <c r="E48" s="203" t="s">
        <v>173</v>
      </c>
      <c r="F48" s="204">
        <v>0.5</v>
      </c>
      <c r="G48" s="205">
        <v>43896</v>
      </c>
      <c r="H48" s="206" t="s">
        <v>163</v>
      </c>
      <c r="I48" s="202">
        <v>43896</v>
      </c>
      <c r="J48" s="203" t="s">
        <v>163</v>
      </c>
      <c r="K48" s="204">
        <v>0.29166666666666702</v>
      </c>
      <c r="L48" s="205">
        <v>43897</v>
      </c>
      <c r="M48" s="206" t="s">
        <v>174</v>
      </c>
      <c r="N48" s="205">
        <v>43902</v>
      </c>
    </row>
    <row r="49" spans="1:14" s="72" customFormat="1" ht="15.75">
      <c r="A49" s="70"/>
      <c r="B49" s="176" t="s">
        <v>196</v>
      </c>
      <c r="C49" s="175" t="s">
        <v>201</v>
      </c>
      <c r="D49" s="202">
        <v>43896</v>
      </c>
      <c r="E49" s="203" t="s">
        <v>163</v>
      </c>
      <c r="F49" s="204">
        <v>0.5</v>
      </c>
      <c r="G49" s="205">
        <v>43898</v>
      </c>
      <c r="H49" s="177" t="s">
        <v>165</v>
      </c>
      <c r="I49" s="202">
        <v>43897</v>
      </c>
      <c r="J49" s="203" t="s">
        <v>174</v>
      </c>
      <c r="K49" s="204">
        <v>0.58333333333333304</v>
      </c>
      <c r="L49" s="205">
        <v>43899</v>
      </c>
      <c r="M49" s="177" t="s">
        <v>164</v>
      </c>
      <c r="N49" s="205">
        <v>43903</v>
      </c>
    </row>
    <row r="50" spans="1:14" s="72" customFormat="1" ht="14.25">
      <c r="A50" s="70"/>
      <c r="B50" s="177" t="s">
        <v>197</v>
      </c>
      <c r="C50" s="175" t="s">
        <v>217</v>
      </c>
      <c r="D50" s="190"/>
      <c r="E50" s="191"/>
      <c r="F50" s="192"/>
      <c r="G50" s="193"/>
      <c r="H50" s="194"/>
      <c r="I50" s="202">
        <v>43895</v>
      </c>
      <c r="J50" s="203" t="s">
        <v>173</v>
      </c>
      <c r="K50" s="204">
        <v>0.16666666666666699</v>
      </c>
      <c r="L50" s="205">
        <v>43898</v>
      </c>
      <c r="M50" s="206" t="s">
        <v>165</v>
      </c>
      <c r="N50" s="205">
        <v>43903</v>
      </c>
    </row>
    <row r="51" spans="1:14" s="72" customFormat="1" ht="14.25">
      <c r="A51" s="70"/>
      <c r="B51" s="177" t="s">
        <v>198</v>
      </c>
      <c r="C51" s="175" t="s">
        <v>218</v>
      </c>
      <c r="D51" s="202">
        <v>40605</v>
      </c>
      <c r="E51" s="203" t="s">
        <v>164</v>
      </c>
      <c r="F51" s="204">
        <v>0.999305555555556</v>
      </c>
      <c r="G51" s="205">
        <v>43901</v>
      </c>
      <c r="H51" s="206" t="s">
        <v>194</v>
      </c>
      <c r="I51" s="202">
        <v>43901</v>
      </c>
      <c r="J51" s="203" t="s">
        <v>194</v>
      </c>
      <c r="K51" s="204">
        <v>0.375</v>
      </c>
      <c r="L51" s="205">
        <v>43902</v>
      </c>
      <c r="M51" s="206" t="s">
        <v>173</v>
      </c>
      <c r="N51" s="205">
        <v>43906</v>
      </c>
    </row>
    <row r="52" spans="1:14" s="72" customFormat="1" ht="14.25">
      <c r="A52" s="70"/>
      <c r="B52" s="177" t="s">
        <v>199</v>
      </c>
      <c r="C52" s="175" t="s">
        <v>219</v>
      </c>
      <c r="D52" s="202">
        <v>43902</v>
      </c>
      <c r="E52" s="203" t="s">
        <v>173</v>
      </c>
      <c r="F52" s="204">
        <v>0.5</v>
      </c>
      <c r="G52" s="205">
        <v>43903</v>
      </c>
      <c r="H52" s="206" t="s">
        <v>163</v>
      </c>
      <c r="I52" s="202">
        <v>43903</v>
      </c>
      <c r="J52" s="203" t="s">
        <v>163</v>
      </c>
      <c r="K52" s="204">
        <v>0.29166666666666702</v>
      </c>
      <c r="L52" s="205">
        <v>43904</v>
      </c>
      <c r="M52" s="206" t="s">
        <v>174</v>
      </c>
      <c r="N52" s="205">
        <v>43909</v>
      </c>
    </row>
    <row r="53" spans="1:14" s="72" customFormat="1" ht="14.25">
      <c r="A53" s="70"/>
      <c r="B53" s="177" t="s">
        <v>200</v>
      </c>
      <c r="C53" s="175" t="s">
        <v>220</v>
      </c>
      <c r="D53" s="202">
        <v>43903</v>
      </c>
      <c r="E53" s="203" t="s">
        <v>163</v>
      </c>
      <c r="F53" s="204">
        <v>0.5</v>
      </c>
      <c r="G53" s="205">
        <v>43905</v>
      </c>
      <c r="H53" s="177" t="s">
        <v>165</v>
      </c>
      <c r="I53" s="202">
        <v>43904</v>
      </c>
      <c r="J53" s="203" t="s">
        <v>174</v>
      </c>
      <c r="K53" s="204">
        <v>0.58333333333333304</v>
      </c>
      <c r="L53" s="205">
        <v>43906</v>
      </c>
      <c r="M53" s="177" t="s">
        <v>164</v>
      </c>
      <c r="N53" s="205">
        <v>43910</v>
      </c>
    </row>
    <row r="54" spans="1:14" s="72" customFormat="1" ht="14.25">
      <c r="A54" s="70"/>
      <c r="B54" s="177" t="s">
        <v>202</v>
      </c>
      <c r="C54" s="175" t="s">
        <v>221</v>
      </c>
      <c r="D54" s="190"/>
      <c r="E54" s="191"/>
      <c r="F54" s="192"/>
      <c r="G54" s="193"/>
      <c r="H54" s="194"/>
      <c r="I54" s="202">
        <v>43902</v>
      </c>
      <c r="J54" s="203" t="s">
        <v>173</v>
      </c>
      <c r="K54" s="204">
        <v>0.16666666666666699</v>
      </c>
      <c r="L54" s="205">
        <v>43905</v>
      </c>
      <c r="M54" s="206" t="s">
        <v>165</v>
      </c>
      <c r="N54" s="205">
        <v>43910</v>
      </c>
    </row>
    <row r="55" spans="1:14" s="72" customFormat="1" ht="14.25">
      <c r="A55" s="70"/>
      <c r="B55" s="177" t="s">
        <v>203</v>
      </c>
      <c r="C55" s="175" t="s">
        <v>222</v>
      </c>
      <c r="D55" s="202">
        <v>40246</v>
      </c>
      <c r="E55" s="203" t="s">
        <v>164</v>
      </c>
      <c r="F55" s="204">
        <v>0.999305555555556</v>
      </c>
      <c r="G55" s="205">
        <v>43908</v>
      </c>
      <c r="H55" s="206" t="s">
        <v>194</v>
      </c>
      <c r="I55" s="202">
        <v>43908</v>
      </c>
      <c r="J55" s="203" t="s">
        <v>194</v>
      </c>
      <c r="K55" s="204">
        <v>0.375</v>
      </c>
      <c r="L55" s="205">
        <v>43909</v>
      </c>
      <c r="M55" s="206" t="s">
        <v>173</v>
      </c>
      <c r="N55" s="205">
        <v>43913</v>
      </c>
    </row>
    <row r="56" spans="1:14" s="72" customFormat="1" ht="14.25">
      <c r="A56" s="70"/>
      <c r="B56" s="177" t="s">
        <v>204</v>
      </c>
      <c r="C56" s="175" t="s">
        <v>223</v>
      </c>
      <c r="D56" s="202">
        <v>43909</v>
      </c>
      <c r="E56" s="203" t="s">
        <v>173</v>
      </c>
      <c r="F56" s="204">
        <v>0.5</v>
      </c>
      <c r="G56" s="205">
        <v>43910</v>
      </c>
      <c r="H56" s="206" t="s">
        <v>163</v>
      </c>
      <c r="I56" s="202">
        <v>43910</v>
      </c>
      <c r="J56" s="203" t="s">
        <v>163</v>
      </c>
      <c r="K56" s="204">
        <v>0.29166666666666702</v>
      </c>
      <c r="L56" s="205">
        <v>43911</v>
      </c>
      <c r="M56" s="206" t="s">
        <v>174</v>
      </c>
      <c r="N56" s="205">
        <v>43916</v>
      </c>
    </row>
    <row r="57" spans="1:14" s="72" customFormat="1" ht="14.25">
      <c r="A57" s="70"/>
      <c r="B57" s="177" t="s">
        <v>205</v>
      </c>
      <c r="C57" s="175" t="s">
        <v>220</v>
      </c>
      <c r="D57" s="202">
        <v>43910</v>
      </c>
      <c r="E57" s="203" t="s">
        <v>163</v>
      </c>
      <c r="F57" s="204">
        <v>0.5</v>
      </c>
      <c r="G57" s="205">
        <v>43912</v>
      </c>
      <c r="H57" s="177" t="s">
        <v>165</v>
      </c>
      <c r="I57" s="202">
        <v>43911</v>
      </c>
      <c r="J57" s="203" t="s">
        <v>174</v>
      </c>
      <c r="K57" s="204">
        <v>0.58333333333333304</v>
      </c>
      <c r="L57" s="205">
        <v>43913</v>
      </c>
      <c r="M57" s="177" t="s">
        <v>164</v>
      </c>
      <c r="N57" s="205">
        <v>43917</v>
      </c>
    </row>
    <row r="58" spans="1:14" s="72" customFormat="1" ht="14.25">
      <c r="A58" s="70"/>
      <c r="B58" s="177" t="s">
        <v>224</v>
      </c>
      <c r="C58" s="175" t="s">
        <v>225</v>
      </c>
      <c r="D58" s="190"/>
      <c r="E58" s="191"/>
      <c r="F58" s="192"/>
      <c r="G58" s="193"/>
      <c r="H58" s="194"/>
      <c r="I58" s="202">
        <v>43909</v>
      </c>
      <c r="J58" s="203" t="s">
        <v>173</v>
      </c>
      <c r="K58" s="204">
        <v>0.16666666666666699</v>
      </c>
      <c r="L58" s="205">
        <v>43912</v>
      </c>
      <c r="M58" s="206" t="s">
        <v>165</v>
      </c>
      <c r="N58" s="205">
        <v>43917</v>
      </c>
    </row>
    <row r="59" spans="1:14" s="72" customFormat="1" ht="14.25">
      <c r="A59" s="70"/>
      <c r="B59" s="177" t="s">
        <v>226</v>
      </c>
      <c r="C59" s="175" t="s">
        <v>227</v>
      </c>
      <c r="D59" s="202">
        <v>39887</v>
      </c>
      <c r="E59" s="203" t="s">
        <v>164</v>
      </c>
      <c r="F59" s="204">
        <v>0.999305555555556</v>
      </c>
      <c r="G59" s="205">
        <v>43915</v>
      </c>
      <c r="H59" s="206" t="s">
        <v>194</v>
      </c>
      <c r="I59" s="202">
        <v>43915</v>
      </c>
      <c r="J59" s="203" t="s">
        <v>194</v>
      </c>
      <c r="K59" s="204">
        <v>0.375</v>
      </c>
      <c r="L59" s="205">
        <v>43916</v>
      </c>
      <c r="M59" s="206" t="s">
        <v>173</v>
      </c>
      <c r="N59" s="205">
        <v>43920</v>
      </c>
    </row>
    <row r="60" spans="1:14" s="72" customFormat="1" ht="14.25">
      <c r="A60" s="70"/>
      <c r="B60" s="177" t="s">
        <v>190</v>
      </c>
      <c r="C60" s="175" t="s">
        <v>228</v>
      </c>
      <c r="D60" s="202">
        <v>43916</v>
      </c>
      <c r="E60" s="203" t="s">
        <v>173</v>
      </c>
      <c r="F60" s="204">
        <v>0.5</v>
      </c>
      <c r="G60" s="205">
        <v>43917</v>
      </c>
      <c r="H60" s="206" t="s">
        <v>163</v>
      </c>
      <c r="I60" s="202">
        <v>43917</v>
      </c>
      <c r="J60" s="203" t="s">
        <v>163</v>
      </c>
      <c r="K60" s="204">
        <v>0.29166666666666702</v>
      </c>
      <c r="L60" s="205">
        <v>43918</v>
      </c>
      <c r="M60" s="206" t="s">
        <v>174</v>
      </c>
      <c r="N60" s="205">
        <v>43923</v>
      </c>
    </row>
    <row r="61" spans="1:14" s="72" customFormat="1" ht="15.75">
      <c r="A61" s="70"/>
      <c r="B61" s="176" t="s">
        <v>191</v>
      </c>
      <c r="C61" s="175" t="s">
        <v>220</v>
      </c>
      <c r="D61" s="202">
        <v>43917</v>
      </c>
      <c r="E61" s="203" t="s">
        <v>163</v>
      </c>
      <c r="F61" s="204">
        <v>0.5</v>
      </c>
      <c r="G61" s="205">
        <v>43919</v>
      </c>
      <c r="H61" s="177" t="s">
        <v>165</v>
      </c>
      <c r="I61" s="202">
        <v>43918</v>
      </c>
      <c r="J61" s="203" t="s">
        <v>174</v>
      </c>
      <c r="K61" s="204">
        <v>0.58333333333333304</v>
      </c>
      <c r="L61" s="205">
        <v>43920</v>
      </c>
      <c r="M61" s="177" t="s">
        <v>164</v>
      </c>
      <c r="N61" s="205">
        <v>43924</v>
      </c>
    </row>
    <row r="62" spans="1:14" s="72" customFormat="1" ht="15.75" hidden="1" customHeight="1" thickBot="1">
      <c r="A62" s="70"/>
      <c r="B62" s="195" t="s">
        <v>192</v>
      </c>
      <c r="C62" s="196" t="s">
        <v>229</v>
      </c>
      <c r="D62" s="190"/>
      <c r="E62" s="191"/>
      <c r="F62" s="192"/>
      <c r="G62" s="193"/>
      <c r="H62" s="194"/>
      <c r="I62" s="197">
        <v>43916</v>
      </c>
      <c r="J62" s="198" t="s">
        <v>173</v>
      </c>
      <c r="K62" s="199">
        <v>0.16666666666666699</v>
      </c>
      <c r="L62" s="200">
        <v>43919</v>
      </c>
      <c r="M62" s="201" t="s">
        <v>165</v>
      </c>
      <c r="N62" s="200">
        <v>43924</v>
      </c>
    </row>
    <row r="63" spans="1:14" s="68" customFormat="1" ht="20.25" hidden="1" customHeight="1">
      <c r="B63" s="187" t="s">
        <v>195</v>
      </c>
      <c r="C63" s="188" t="s">
        <v>230</v>
      </c>
      <c r="D63" s="183">
        <v>43923</v>
      </c>
      <c r="E63" s="184" t="s">
        <v>173</v>
      </c>
      <c r="F63" s="185">
        <v>0.5</v>
      </c>
      <c r="G63" s="186">
        <v>43924</v>
      </c>
      <c r="H63" s="189" t="s">
        <v>163</v>
      </c>
      <c r="I63" s="183">
        <v>43924</v>
      </c>
      <c r="J63" s="184" t="s">
        <v>163</v>
      </c>
      <c r="K63" s="185">
        <v>0.29166666666666702</v>
      </c>
      <c r="L63" s="186">
        <v>43925</v>
      </c>
      <c r="M63" s="189" t="s">
        <v>174</v>
      </c>
      <c r="N63" s="186">
        <v>43930</v>
      </c>
    </row>
    <row r="64" spans="1:14" s="68" customFormat="1" ht="11.25" hidden="1" customHeight="1">
      <c r="B64" s="240" t="s">
        <v>21</v>
      </c>
      <c r="C64" s="242" t="s">
        <v>22</v>
      </c>
      <c r="D64" s="240" t="s">
        <v>83</v>
      </c>
      <c r="E64" s="240"/>
      <c r="F64" s="241" t="s">
        <v>84</v>
      </c>
      <c r="G64" s="73" t="s">
        <v>10</v>
      </c>
      <c r="H64" s="240" t="s">
        <v>85</v>
      </c>
      <c r="I64" s="240" t="s">
        <v>83</v>
      </c>
      <c r="J64" s="240"/>
      <c r="K64" s="241" t="s">
        <v>84</v>
      </c>
      <c r="L64" s="73" t="s">
        <v>10</v>
      </c>
      <c r="M64" s="240" t="s">
        <v>85</v>
      </c>
      <c r="N64" s="73" t="s">
        <v>11</v>
      </c>
    </row>
    <row r="65" spans="1:14" s="68" customFormat="1" ht="12.75" hidden="1" customHeight="1" thickBot="1">
      <c r="B65" s="240"/>
      <c r="C65" s="242"/>
      <c r="D65" s="240"/>
      <c r="E65" s="240"/>
      <c r="F65" s="241"/>
      <c r="G65" s="73" t="s">
        <v>86</v>
      </c>
      <c r="H65" s="240"/>
      <c r="I65" s="240"/>
      <c r="J65" s="240"/>
      <c r="K65" s="241"/>
      <c r="L65" s="73" t="s">
        <v>87</v>
      </c>
      <c r="M65" s="240"/>
      <c r="N65" s="73" t="s">
        <v>88</v>
      </c>
    </row>
    <row r="66" spans="1:14" s="68" customFormat="1" ht="12.75" hidden="1" customHeight="1" thickTop="1">
      <c r="B66" s="146" t="s">
        <v>133</v>
      </c>
      <c r="C66" s="147" t="s">
        <v>140</v>
      </c>
      <c r="D66" s="148">
        <v>43357</v>
      </c>
      <c r="E66" s="147" t="s">
        <v>134</v>
      </c>
      <c r="F66" s="148" t="s">
        <v>135</v>
      </c>
      <c r="G66" s="148">
        <v>43359</v>
      </c>
      <c r="H66" s="147" t="s">
        <v>136</v>
      </c>
      <c r="I66" s="148">
        <v>43358</v>
      </c>
      <c r="J66" s="147" t="s">
        <v>141</v>
      </c>
      <c r="K66" s="149">
        <v>10</v>
      </c>
      <c r="L66" s="148">
        <v>43359</v>
      </c>
      <c r="M66" s="147" t="s">
        <v>136</v>
      </c>
      <c r="N66" s="148">
        <v>43363</v>
      </c>
    </row>
    <row r="67" spans="1:14" s="68" customFormat="1" ht="12.75" hidden="1" customHeight="1">
      <c r="B67" s="150" t="s">
        <v>142</v>
      </c>
      <c r="C67" s="151" t="s">
        <v>143</v>
      </c>
      <c r="D67" s="152">
        <v>43360</v>
      </c>
      <c r="E67" s="151" t="s">
        <v>144</v>
      </c>
      <c r="F67" s="152" t="s">
        <v>135</v>
      </c>
      <c r="G67" s="152">
        <v>43362</v>
      </c>
      <c r="H67" s="151" t="s">
        <v>145</v>
      </c>
      <c r="I67" s="152">
        <v>43362</v>
      </c>
      <c r="J67" s="151" t="s">
        <v>145</v>
      </c>
      <c r="K67" s="153">
        <v>9</v>
      </c>
      <c r="L67" s="152">
        <v>43363</v>
      </c>
      <c r="M67" s="151" t="s">
        <v>146</v>
      </c>
      <c r="N67" s="152">
        <v>43367</v>
      </c>
    </row>
    <row r="68" spans="1:14" s="68" customFormat="1" ht="12.75" hidden="1" customHeight="1">
      <c r="B68" s="256" t="s">
        <v>147</v>
      </c>
      <c r="C68" s="257"/>
      <c r="D68" s="152">
        <v>43364</v>
      </c>
      <c r="E68" s="151" t="s">
        <v>148</v>
      </c>
      <c r="F68" s="152" t="s">
        <v>135</v>
      </c>
      <c r="G68" s="152">
        <v>43366</v>
      </c>
      <c r="H68" s="151" t="s">
        <v>136</v>
      </c>
      <c r="I68" s="152">
        <v>43365</v>
      </c>
      <c r="J68" s="151" t="s">
        <v>149</v>
      </c>
      <c r="K68" s="153">
        <v>10</v>
      </c>
      <c r="L68" s="152">
        <v>43366</v>
      </c>
      <c r="M68" s="151" t="s">
        <v>150</v>
      </c>
      <c r="N68" s="152">
        <v>43370</v>
      </c>
    </row>
    <row r="69" spans="1:14" s="68" customFormat="1" ht="12.75" hidden="1" customHeight="1">
      <c r="B69" s="150" t="s">
        <v>151</v>
      </c>
      <c r="C69" s="151" t="s">
        <v>152</v>
      </c>
      <c r="D69" s="152">
        <v>43367</v>
      </c>
      <c r="E69" s="151" t="s">
        <v>144</v>
      </c>
      <c r="F69" s="152" t="s">
        <v>135</v>
      </c>
      <c r="G69" s="152">
        <v>43369</v>
      </c>
      <c r="H69" s="151" t="s">
        <v>145</v>
      </c>
      <c r="I69" s="152">
        <v>43369</v>
      </c>
      <c r="J69" s="151" t="s">
        <v>145</v>
      </c>
      <c r="K69" s="153">
        <v>9</v>
      </c>
      <c r="L69" s="152">
        <v>43370</v>
      </c>
      <c r="M69" s="151" t="s">
        <v>146</v>
      </c>
      <c r="N69" s="152">
        <v>43374</v>
      </c>
    </row>
    <row r="70" spans="1:14" s="68" customFormat="1" ht="12.75" hidden="1" customHeight="1">
      <c r="B70" s="150" t="s">
        <v>137</v>
      </c>
      <c r="C70" s="151" t="s">
        <v>153</v>
      </c>
      <c r="D70" s="152">
        <v>43371</v>
      </c>
      <c r="E70" s="151" t="s">
        <v>148</v>
      </c>
      <c r="F70" s="152" t="s">
        <v>135</v>
      </c>
      <c r="G70" s="152">
        <v>43373</v>
      </c>
      <c r="H70" s="151" t="s">
        <v>150</v>
      </c>
      <c r="I70" s="152">
        <v>43372</v>
      </c>
      <c r="J70" s="151" t="s">
        <v>149</v>
      </c>
      <c r="K70" s="153">
        <v>10</v>
      </c>
      <c r="L70" s="152">
        <v>43373</v>
      </c>
      <c r="M70" s="151" t="s">
        <v>150</v>
      </c>
      <c r="N70" s="152">
        <v>43377</v>
      </c>
    </row>
    <row r="71" spans="1:14" s="68" customFormat="1" ht="12.75" hidden="1" customHeight="1">
      <c r="B71" s="150" t="s">
        <v>154</v>
      </c>
      <c r="C71" s="151" t="s">
        <v>155</v>
      </c>
      <c r="D71" s="152">
        <v>43374</v>
      </c>
      <c r="E71" s="151" t="s">
        <v>144</v>
      </c>
      <c r="F71" s="152" t="s">
        <v>135</v>
      </c>
      <c r="G71" s="152">
        <v>43376</v>
      </c>
      <c r="H71" s="151" t="s">
        <v>145</v>
      </c>
      <c r="I71" s="152">
        <v>43376</v>
      </c>
      <c r="J71" s="151" t="s">
        <v>145</v>
      </c>
      <c r="K71" s="153">
        <v>9</v>
      </c>
      <c r="L71" s="152">
        <v>43377</v>
      </c>
      <c r="M71" s="151" t="s">
        <v>146</v>
      </c>
      <c r="N71" s="152">
        <v>43381</v>
      </c>
    </row>
    <row r="72" spans="1:14" s="74" customFormat="1" ht="15" hidden="1" customHeight="1">
      <c r="B72" s="150" t="s">
        <v>133</v>
      </c>
      <c r="C72" s="151" t="s">
        <v>156</v>
      </c>
      <c r="D72" s="152">
        <v>43378</v>
      </c>
      <c r="E72" s="151" t="s">
        <v>148</v>
      </c>
      <c r="F72" s="152" t="s">
        <v>135</v>
      </c>
      <c r="G72" s="152">
        <v>43380</v>
      </c>
      <c r="H72" s="151" t="s">
        <v>150</v>
      </c>
      <c r="I72" s="152">
        <v>43379</v>
      </c>
      <c r="J72" s="151" t="s">
        <v>149</v>
      </c>
      <c r="K72" s="153">
        <v>10</v>
      </c>
      <c r="L72" s="152">
        <v>43380</v>
      </c>
      <c r="M72" s="151" t="s">
        <v>150</v>
      </c>
      <c r="N72" s="152">
        <v>43384</v>
      </c>
    </row>
    <row r="73" spans="1:14" s="74" customFormat="1" ht="15" hidden="1" customHeight="1">
      <c r="B73" s="150" t="s">
        <v>157</v>
      </c>
      <c r="C73" s="151" t="s">
        <v>158</v>
      </c>
      <c r="D73" s="152">
        <v>43381</v>
      </c>
      <c r="E73" s="151" t="s">
        <v>159</v>
      </c>
      <c r="F73" s="152" t="s">
        <v>135</v>
      </c>
      <c r="G73" s="152">
        <v>43383</v>
      </c>
      <c r="H73" s="151" t="s">
        <v>160</v>
      </c>
      <c r="I73" s="152">
        <v>43383</v>
      </c>
      <c r="J73" s="151" t="s">
        <v>160</v>
      </c>
      <c r="K73" s="153">
        <v>9</v>
      </c>
      <c r="L73" s="152">
        <v>43384</v>
      </c>
      <c r="M73" s="151" t="s">
        <v>161</v>
      </c>
      <c r="N73" s="152">
        <v>43388</v>
      </c>
    </row>
    <row r="74" spans="1:14" s="82" customFormat="1" ht="12.75">
      <c r="A74" s="68"/>
      <c r="B74" s="75"/>
      <c r="C74" s="76"/>
      <c r="D74" s="77"/>
      <c r="E74" s="76"/>
      <c r="F74" s="78"/>
      <c r="G74" s="77"/>
      <c r="H74" s="159"/>
      <c r="I74" s="79"/>
      <c r="J74" s="80"/>
      <c r="K74" s="81"/>
      <c r="L74" s="79"/>
      <c r="M74" s="80"/>
      <c r="N74" s="79"/>
    </row>
    <row r="75" spans="1:14" s="82" customFormat="1" ht="18.75">
      <c r="A75" s="68"/>
      <c r="B75" s="258" t="s">
        <v>36</v>
      </c>
      <c r="C75" s="259"/>
      <c r="D75" s="259"/>
      <c r="E75" s="259"/>
      <c r="F75" s="259"/>
      <c r="G75" s="259"/>
      <c r="H75" s="160"/>
      <c r="I75" s="158"/>
      <c r="J75" s="83"/>
      <c r="K75" s="83"/>
      <c r="L75" s="84"/>
    </row>
    <row r="76" spans="1:14" s="82" customFormat="1" ht="14.25">
      <c r="A76" s="68"/>
      <c r="B76" s="155" t="s">
        <v>7</v>
      </c>
      <c r="C76" s="155" t="s">
        <v>8</v>
      </c>
      <c r="D76" s="260" t="s">
        <v>37</v>
      </c>
      <c r="E76" s="261"/>
      <c r="F76" s="262"/>
      <c r="G76" s="154" t="s">
        <v>9</v>
      </c>
      <c r="H76" s="156"/>
      <c r="I76" s="157"/>
      <c r="J76" s="83"/>
      <c r="K76" s="83"/>
      <c r="L76" s="84"/>
    </row>
    <row r="77" spans="1:14" s="82" customFormat="1" ht="28.5">
      <c r="A77" s="68"/>
      <c r="B77" s="156"/>
      <c r="C77" s="156"/>
      <c r="D77" s="85" t="s">
        <v>38</v>
      </c>
      <c r="E77" s="86" t="s">
        <v>11</v>
      </c>
      <c r="F77" s="86" t="s">
        <v>10</v>
      </c>
      <c r="G77" s="155" t="s">
        <v>11</v>
      </c>
      <c r="H77" s="156"/>
      <c r="I77" s="157"/>
      <c r="J77" s="83"/>
      <c r="K77" s="83"/>
      <c r="L77" s="84"/>
    </row>
    <row r="78" spans="1:14" s="82" customFormat="1" ht="18.75">
      <c r="A78" s="68"/>
      <c r="B78" s="166" t="s">
        <v>206</v>
      </c>
      <c r="C78" s="166" t="s">
        <v>189</v>
      </c>
      <c r="D78" s="166">
        <f t="shared" ref="D78:E82" si="1">E78-1</f>
        <v>43866</v>
      </c>
      <c r="E78" s="166">
        <f t="shared" si="1"/>
        <v>43867</v>
      </c>
      <c r="F78" s="166">
        <v>43868</v>
      </c>
      <c r="G78" s="166">
        <f t="shared" ref="G78:G82" si="2">+F78+3</f>
        <v>43871</v>
      </c>
      <c r="H78" s="156"/>
      <c r="I78" s="157"/>
      <c r="J78" s="83"/>
      <c r="K78" s="83"/>
      <c r="L78" s="84"/>
    </row>
    <row r="79" spans="1:14" s="82" customFormat="1" ht="18.75">
      <c r="A79" s="68"/>
      <c r="B79" s="166" t="s">
        <v>207</v>
      </c>
      <c r="C79" s="166" t="s">
        <v>208</v>
      </c>
      <c r="D79" s="166">
        <f t="shared" si="1"/>
        <v>43873</v>
      </c>
      <c r="E79" s="166">
        <f t="shared" si="1"/>
        <v>43874</v>
      </c>
      <c r="F79" s="166">
        <f>+F78+7</f>
        <v>43875</v>
      </c>
      <c r="G79" s="166">
        <f t="shared" si="2"/>
        <v>43878</v>
      </c>
      <c r="H79" s="156"/>
      <c r="I79" s="157"/>
      <c r="J79" s="83"/>
      <c r="K79" s="83"/>
      <c r="L79" s="84"/>
    </row>
    <row r="80" spans="1:14" s="82" customFormat="1" ht="18.75">
      <c r="A80" s="68"/>
      <c r="B80" s="166" t="s">
        <v>209</v>
      </c>
      <c r="C80" s="166" t="s">
        <v>210</v>
      </c>
      <c r="D80" s="166">
        <f t="shared" si="1"/>
        <v>43880</v>
      </c>
      <c r="E80" s="166">
        <f t="shared" si="1"/>
        <v>43881</v>
      </c>
      <c r="F80" s="166">
        <f>+F79+7</f>
        <v>43882</v>
      </c>
      <c r="G80" s="166">
        <f t="shared" si="2"/>
        <v>43885</v>
      </c>
      <c r="H80" s="156"/>
      <c r="I80" s="157"/>
      <c r="J80" s="83"/>
      <c r="K80" s="83"/>
      <c r="L80" s="84"/>
    </row>
    <row r="81" spans="1:13" s="82" customFormat="1" ht="18.75">
      <c r="A81" s="68"/>
      <c r="B81" s="166" t="s">
        <v>206</v>
      </c>
      <c r="C81" s="166" t="s">
        <v>201</v>
      </c>
      <c r="D81" s="166">
        <f t="shared" si="1"/>
        <v>43887</v>
      </c>
      <c r="E81" s="166">
        <f t="shared" si="1"/>
        <v>43888</v>
      </c>
      <c r="F81" s="166">
        <f t="shared" ref="F81:F82" si="3">+F80+7</f>
        <v>43889</v>
      </c>
      <c r="G81" s="166">
        <f t="shared" si="2"/>
        <v>43892</v>
      </c>
      <c r="H81" s="156"/>
      <c r="I81" s="157"/>
      <c r="J81" s="83"/>
      <c r="K81" s="83"/>
      <c r="L81" s="84"/>
    </row>
    <row r="82" spans="1:13" s="82" customFormat="1" ht="18.75">
      <c r="A82" s="68"/>
      <c r="B82" s="166" t="s">
        <v>207</v>
      </c>
      <c r="C82" s="166" t="s">
        <v>211</v>
      </c>
      <c r="D82" s="166">
        <f t="shared" si="1"/>
        <v>43894</v>
      </c>
      <c r="E82" s="166">
        <f t="shared" si="1"/>
        <v>43895</v>
      </c>
      <c r="F82" s="166">
        <f t="shared" si="3"/>
        <v>43896</v>
      </c>
      <c r="G82" s="166">
        <f t="shared" si="2"/>
        <v>43899</v>
      </c>
      <c r="H82" s="156"/>
      <c r="I82" s="157"/>
      <c r="J82" s="83"/>
      <c r="K82" s="83"/>
      <c r="L82" s="84"/>
    </row>
    <row r="83" spans="1:13" s="72" customFormat="1" ht="34.5" hidden="1" customHeight="1">
      <c r="B83" s="264" t="s">
        <v>94</v>
      </c>
      <c r="C83" s="264"/>
      <c r="D83" s="264"/>
      <c r="E83" s="264"/>
      <c r="F83" s="264"/>
      <c r="G83" s="264"/>
      <c r="H83" s="265"/>
      <c r="I83" s="244"/>
      <c r="J83" s="243"/>
      <c r="K83" s="243"/>
      <c r="L83" s="243"/>
    </row>
    <row r="84" spans="1:13" s="72" customFormat="1" ht="34.5" hidden="1" customHeight="1">
      <c r="B84" s="87" t="s">
        <v>28</v>
      </c>
      <c r="C84" s="87" t="s">
        <v>8</v>
      </c>
      <c r="D84" s="88" t="s">
        <v>95</v>
      </c>
      <c r="E84" s="87" t="s">
        <v>96</v>
      </c>
      <c r="F84" s="87" t="s">
        <v>97</v>
      </c>
      <c r="G84" s="87" t="s">
        <v>98</v>
      </c>
      <c r="H84" s="87" t="s">
        <v>99</v>
      </c>
      <c r="I84" s="244"/>
      <c r="J84" s="243"/>
      <c r="K84" s="243"/>
      <c r="L84" s="243"/>
    </row>
    <row r="85" spans="1:13" s="72" customFormat="1" ht="16.5" hidden="1" customHeight="1">
      <c r="B85" s="89" t="s">
        <v>122</v>
      </c>
      <c r="C85" s="89" t="s">
        <v>123</v>
      </c>
      <c r="D85" s="89" t="s">
        <v>100</v>
      </c>
      <c r="E85" s="89" t="s">
        <v>9</v>
      </c>
      <c r="F85" s="90">
        <v>42890</v>
      </c>
      <c r="G85" s="90">
        <v>42895</v>
      </c>
      <c r="H85" s="89">
        <v>5</v>
      </c>
      <c r="I85" s="244"/>
      <c r="J85" s="243"/>
      <c r="K85" s="243"/>
      <c r="L85" s="243"/>
    </row>
    <row r="86" spans="1:13" s="72" customFormat="1" ht="14.25" hidden="1" customHeight="1">
      <c r="B86" s="89" t="s">
        <v>109</v>
      </c>
      <c r="C86" s="89" t="s">
        <v>124</v>
      </c>
      <c r="D86" s="89" t="s">
        <v>100</v>
      </c>
      <c r="E86" s="89" t="s">
        <v>9</v>
      </c>
      <c r="F86" s="90">
        <v>42897</v>
      </c>
      <c r="G86" s="90">
        <v>42902</v>
      </c>
      <c r="H86" s="89">
        <v>5</v>
      </c>
      <c r="I86" s="244"/>
      <c r="J86" s="243"/>
      <c r="K86" s="243"/>
      <c r="L86" s="243"/>
    </row>
    <row r="87" spans="1:13" s="82" customFormat="1" ht="12.95" customHeight="1">
      <c r="B87" s="91"/>
      <c r="C87" s="91"/>
      <c r="D87" s="91"/>
      <c r="E87" s="91"/>
      <c r="F87" s="92"/>
      <c r="G87" s="92"/>
      <c r="H87" s="91"/>
      <c r="I87" s="93"/>
      <c r="J87" s="93"/>
      <c r="K87" s="93"/>
      <c r="L87" s="93"/>
      <c r="M87" s="84"/>
    </row>
    <row r="88" spans="1:13" s="82" customFormat="1" ht="17.25" hidden="1" customHeight="1">
      <c r="B88" s="263" t="s">
        <v>20</v>
      </c>
      <c r="C88" s="263"/>
      <c r="D88" s="263"/>
      <c r="E88" s="263"/>
      <c r="F88" s="263"/>
      <c r="G88" s="263"/>
      <c r="H88" s="263"/>
      <c r="I88" s="94"/>
      <c r="J88" s="95"/>
      <c r="K88" s="96"/>
      <c r="L88" s="96"/>
      <c r="M88" s="84"/>
    </row>
    <row r="89" spans="1:13" s="82" customFormat="1" ht="12.95" hidden="1" customHeight="1">
      <c r="B89" s="254" t="s">
        <v>21</v>
      </c>
      <c r="C89" s="254" t="s">
        <v>22</v>
      </c>
      <c r="D89" s="254" t="s">
        <v>24</v>
      </c>
      <c r="E89" s="254" t="s">
        <v>25</v>
      </c>
      <c r="F89" s="254" t="s">
        <v>33</v>
      </c>
      <c r="G89" s="254" t="s">
        <v>27</v>
      </c>
      <c r="H89" s="97" t="s">
        <v>26</v>
      </c>
      <c r="I89" s="94"/>
      <c r="J89" s="95"/>
      <c r="K89" s="96"/>
      <c r="L89" s="96"/>
      <c r="M89" s="84"/>
    </row>
    <row r="90" spans="1:13" s="82" customFormat="1" ht="12.95" hidden="1" customHeight="1">
      <c r="B90" s="254"/>
      <c r="C90" s="254"/>
      <c r="D90" s="254"/>
      <c r="E90" s="254"/>
      <c r="F90" s="254"/>
      <c r="G90" s="254"/>
      <c r="H90" s="97" t="s">
        <v>113</v>
      </c>
      <c r="I90" s="94"/>
      <c r="J90" s="95"/>
      <c r="K90" s="96"/>
      <c r="L90" s="96"/>
      <c r="M90" s="84"/>
    </row>
    <row r="91" spans="1:13" s="82" customFormat="1" ht="16.5" hidden="1" customHeight="1">
      <c r="B91" s="98" t="s">
        <v>114</v>
      </c>
      <c r="C91" s="98" t="s">
        <v>115</v>
      </c>
      <c r="D91" s="99" t="s">
        <v>116</v>
      </c>
      <c r="E91" s="99" t="s">
        <v>117</v>
      </c>
      <c r="F91" s="100">
        <v>42868</v>
      </c>
      <c r="G91" s="101">
        <f>F91</f>
        <v>42868</v>
      </c>
      <c r="H91" s="102">
        <f>F91+7</f>
        <v>42875</v>
      </c>
      <c r="I91" s="94"/>
      <c r="J91" s="95"/>
      <c r="K91" s="96"/>
      <c r="L91" s="96"/>
      <c r="M91" s="84"/>
    </row>
    <row r="92" spans="1:13" s="82" customFormat="1" ht="16.5" hidden="1" customHeight="1">
      <c r="B92" s="99" t="s">
        <v>111</v>
      </c>
      <c r="C92" s="98" t="s">
        <v>118</v>
      </c>
      <c r="D92" s="99" t="s">
        <v>112</v>
      </c>
      <c r="E92" s="99" t="s">
        <v>119</v>
      </c>
      <c r="F92" s="100">
        <v>42879</v>
      </c>
      <c r="G92" s="101">
        <f>F92</f>
        <v>42879</v>
      </c>
      <c r="H92" s="102">
        <f>F92+9</f>
        <v>42888</v>
      </c>
      <c r="I92" s="94"/>
      <c r="J92" s="95"/>
      <c r="K92" s="96"/>
      <c r="L92" s="96"/>
      <c r="M92" s="84"/>
    </row>
    <row r="93" spans="1:13" s="82" customFormat="1" ht="16.5" hidden="1" customHeight="1">
      <c r="B93" s="98" t="s">
        <v>120</v>
      </c>
      <c r="C93" s="98" t="s">
        <v>121</v>
      </c>
      <c r="D93" s="99" t="s">
        <v>112</v>
      </c>
      <c r="E93" s="99" t="s">
        <v>119</v>
      </c>
      <c r="F93" s="100">
        <v>42886</v>
      </c>
      <c r="G93" s="101">
        <f>F93</f>
        <v>42886</v>
      </c>
      <c r="H93" s="102">
        <f>F93+9</f>
        <v>42895</v>
      </c>
      <c r="I93" s="94"/>
      <c r="J93" s="95"/>
      <c r="K93" s="96"/>
      <c r="L93" s="96"/>
      <c r="M93" s="84"/>
    </row>
    <row r="94" spans="1:13" s="82" customFormat="1" ht="16.5" customHeight="1">
      <c r="B94" s="103"/>
      <c r="C94" s="103"/>
      <c r="D94" s="104"/>
      <c r="E94" s="104"/>
      <c r="F94" s="105"/>
      <c r="G94" s="106"/>
      <c r="H94" s="107"/>
      <c r="I94" s="94"/>
      <c r="J94" s="95"/>
      <c r="K94" s="96"/>
      <c r="L94" s="96"/>
      <c r="M94" s="84"/>
    </row>
    <row r="95" spans="1:13" s="82" customFormat="1" ht="16.5" hidden="1" customHeight="1">
      <c r="B95" s="251" t="s">
        <v>52</v>
      </c>
      <c r="C95" s="252"/>
      <c r="D95" s="252"/>
      <c r="E95" s="253"/>
      <c r="F95" s="108"/>
      <c r="G95" s="108"/>
      <c r="H95" s="108"/>
      <c r="I95" s="94"/>
      <c r="J95" s="95"/>
      <c r="K95" s="96"/>
      <c r="L95" s="96"/>
      <c r="M95" s="84"/>
    </row>
    <row r="96" spans="1:13" s="82" customFormat="1" ht="16.5" hidden="1" customHeight="1">
      <c r="B96" s="255" t="s">
        <v>28</v>
      </c>
      <c r="C96" s="255" t="s">
        <v>8</v>
      </c>
      <c r="D96" s="255" t="s">
        <v>53</v>
      </c>
      <c r="E96" s="249" t="s">
        <v>62</v>
      </c>
      <c r="F96" s="108"/>
      <c r="G96" s="108"/>
      <c r="H96" s="108"/>
      <c r="I96" s="94"/>
      <c r="J96" s="95"/>
      <c r="K96" s="96"/>
      <c r="L96" s="96"/>
      <c r="M96" s="84"/>
    </row>
    <row r="97" spans="2:13" s="82" customFormat="1" ht="32.25" hidden="1" customHeight="1">
      <c r="B97" s="255"/>
      <c r="C97" s="255"/>
      <c r="D97" s="255"/>
      <c r="E97" s="250"/>
      <c r="F97" s="108"/>
      <c r="G97" s="108"/>
      <c r="H97" s="108"/>
      <c r="I97" s="94"/>
      <c r="J97" s="95"/>
      <c r="K97" s="96"/>
      <c r="L97" s="96"/>
      <c r="M97" s="84"/>
    </row>
    <row r="98" spans="2:13" s="82" customFormat="1" ht="16.5" hidden="1" customHeight="1">
      <c r="B98" s="109" t="s">
        <v>61</v>
      </c>
      <c r="C98" s="110" t="s">
        <v>73</v>
      </c>
      <c r="D98" s="111">
        <v>42242</v>
      </c>
      <c r="E98" s="112">
        <f t="shared" ref="E98:E113" si="4">+D98+7</f>
        <v>42249</v>
      </c>
      <c r="F98" s="108"/>
      <c r="G98" s="108"/>
      <c r="H98" s="108"/>
      <c r="I98" s="94"/>
      <c r="J98" s="95"/>
      <c r="K98" s="96"/>
      <c r="L98" s="96"/>
      <c r="M98" s="84"/>
    </row>
    <row r="99" spans="2:13" s="82" customFormat="1" ht="16.5" hidden="1" customHeight="1">
      <c r="B99" s="109" t="s">
        <v>55</v>
      </c>
      <c r="C99" s="110" t="s">
        <v>64</v>
      </c>
      <c r="D99" s="111">
        <v>42246</v>
      </c>
      <c r="E99" s="112">
        <f t="shared" si="4"/>
        <v>42253</v>
      </c>
      <c r="F99" s="108"/>
      <c r="G99" s="108"/>
      <c r="H99" s="108"/>
      <c r="I99" s="94"/>
      <c r="J99" s="95"/>
      <c r="K99" s="96"/>
      <c r="L99" s="96"/>
      <c r="M99" s="84"/>
    </row>
    <row r="100" spans="2:13" s="82" customFormat="1" ht="16.5" hidden="1" customHeight="1">
      <c r="B100" s="109" t="s">
        <v>56</v>
      </c>
      <c r="C100" s="110" t="s">
        <v>65</v>
      </c>
      <c r="D100" s="111">
        <v>42247</v>
      </c>
      <c r="E100" s="112">
        <f t="shared" si="4"/>
        <v>42254</v>
      </c>
      <c r="F100" s="108"/>
      <c r="G100" s="108"/>
      <c r="H100" s="108"/>
      <c r="I100" s="94"/>
      <c r="J100" s="95"/>
      <c r="K100" s="96"/>
      <c r="L100" s="96"/>
      <c r="M100" s="84"/>
    </row>
    <row r="101" spans="2:13" s="82" customFormat="1" ht="16.5" hidden="1" customHeight="1">
      <c r="B101" s="109" t="s">
        <v>57</v>
      </c>
      <c r="C101" s="110" t="s">
        <v>74</v>
      </c>
      <c r="D101" s="111">
        <v>42249</v>
      </c>
      <c r="E101" s="112">
        <f t="shared" si="4"/>
        <v>42256</v>
      </c>
      <c r="F101" s="108"/>
      <c r="G101" s="108"/>
      <c r="H101" s="108"/>
      <c r="I101" s="94"/>
      <c r="J101" s="95"/>
      <c r="K101" s="96"/>
      <c r="L101" s="96"/>
      <c r="M101" s="84"/>
    </row>
    <row r="102" spans="2:13" s="82" customFormat="1" ht="16.5" hidden="1" customHeight="1">
      <c r="B102" s="109" t="s">
        <v>58</v>
      </c>
      <c r="C102" s="110" t="s">
        <v>66</v>
      </c>
      <c r="D102" s="111">
        <v>42253</v>
      </c>
      <c r="E102" s="112">
        <f t="shared" si="4"/>
        <v>42260</v>
      </c>
      <c r="F102" s="108"/>
      <c r="G102" s="108"/>
      <c r="H102" s="108"/>
      <c r="I102" s="94"/>
      <c r="J102" s="95"/>
      <c r="K102" s="96"/>
      <c r="L102" s="96"/>
      <c r="M102" s="84"/>
    </row>
    <row r="103" spans="2:13" s="82" customFormat="1" ht="16.5" hidden="1" customHeight="1">
      <c r="B103" s="109" t="s">
        <v>51</v>
      </c>
      <c r="C103" s="110" t="s">
        <v>67</v>
      </c>
      <c r="D103" s="111">
        <v>42254</v>
      </c>
      <c r="E103" s="112">
        <f t="shared" si="4"/>
        <v>42261</v>
      </c>
      <c r="F103" s="108"/>
      <c r="G103" s="108"/>
      <c r="H103" s="108"/>
      <c r="I103" s="94"/>
      <c r="J103" s="95"/>
      <c r="K103" s="96"/>
      <c r="L103" s="96"/>
      <c r="M103" s="84"/>
    </row>
    <row r="104" spans="2:13" s="82" customFormat="1" ht="16.5" hidden="1" customHeight="1">
      <c r="B104" s="110" t="s">
        <v>50</v>
      </c>
      <c r="C104" s="110" t="s">
        <v>75</v>
      </c>
      <c r="D104" s="111">
        <v>42256</v>
      </c>
      <c r="E104" s="112">
        <f t="shared" si="4"/>
        <v>42263</v>
      </c>
      <c r="F104" s="108"/>
      <c r="G104" s="108"/>
      <c r="H104" s="108"/>
      <c r="I104" s="94"/>
      <c r="J104" s="95"/>
      <c r="K104" s="96"/>
      <c r="L104" s="96"/>
      <c r="M104" s="84"/>
    </row>
    <row r="105" spans="2:13" s="82" customFormat="1" ht="16.5" hidden="1" customHeight="1">
      <c r="B105" s="110" t="s">
        <v>59</v>
      </c>
      <c r="C105" s="110" t="s">
        <v>68</v>
      </c>
      <c r="D105" s="112">
        <v>42260</v>
      </c>
      <c r="E105" s="112">
        <f t="shared" si="4"/>
        <v>42267</v>
      </c>
      <c r="F105" s="108"/>
      <c r="G105" s="108"/>
      <c r="H105" s="108"/>
      <c r="I105" s="94"/>
      <c r="J105" s="95"/>
      <c r="K105" s="96"/>
      <c r="L105" s="96"/>
      <c r="M105" s="84"/>
    </row>
    <row r="106" spans="2:13" s="82" customFormat="1" ht="16.5" hidden="1" customHeight="1">
      <c r="B106" s="110" t="s">
        <v>47</v>
      </c>
      <c r="C106" s="110" t="s">
        <v>69</v>
      </c>
      <c r="D106" s="112">
        <v>42261</v>
      </c>
      <c r="E106" s="112">
        <f t="shared" si="4"/>
        <v>42268</v>
      </c>
      <c r="F106" s="108"/>
      <c r="G106" s="108"/>
      <c r="H106" s="108"/>
      <c r="I106" s="94"/>
      <c r="J106" s="95"/>
      <c r="K106" s="96"/>
      <c r="L106" s="96"/>
      <c r="M106" s="84"/>
    </row>
    <row r="107" spans="2:13" s="82" customFormat="1" ht="16.5" hidden="1" customHeight="1">
      <c r="B107" s="109" t="s">
        <v>48</v>
      </c>
      <c r="C107" s="110" t="s">
        <v>76</v>
      </c>
      <c r="D107" s="111">
        <v>42263</v>
      </c>
      <c r="E107" s="112">
        <f t="shared" si="4"/>
        <v>42270</v>
      </c>
      <c r="F107" s="108"/>
      <c r="G107" s="108"/>
      <c r="H107" s="108"/>
      <c r="I107" s="94"/>
      <c r="J107" s="95"/>
      <c r="K107" s="96"/>
      <c r="L107" s="96"/>
      <c r="M107" s="84"/>
    </row>
    <row r="108" spans="2:13" s="82" customFormat="1" ht="16.5" hidden="1" customHeight="1">
      <c r="B108" s="109" t="s">
        <v>54</v>
      </c>
      <c r="C108" s="110" t="s">
        <v>70</v>
      </c>
      <c r="D108" s="111">
        <v>42267</v>
      </c>
      <c r="E108" s="112">
        <f t="shared" si="4"/>
        <v>42274</v>
      </c>
      <c r="F108" s="108"/>
      <c r="G108" s="108"/>
      <c r="H108" s="108"/>
      <c r="I108" s="94"/>
      <c r="J108" s="95"/>
      <c r="K108" s="96"/>
      <c r="L108" s="96"/>
      <c r="M108" s="84"/>
    </row>
    <row r="109" spans="2:13" s="82" customFormat="1" ht="16.5" hidden="1" customHeight="1">
      <c r="B109" s="109" t="s">
        <v>49</v>
      </c>
      <c r="C109" s="110" t="s">
        <v>71</v>
      </c>
      <c r="D109" s="111">
        <v>42268</v>
      </c>
      <c r="E109" s="112">
        <f t="shared" si="4"/>
        <v>42275</v>
      </c>
      <c r="F109" s="108"/>
      <c r="G109" s="108"/>
      <c r="H109" s="108"/>
      <c r="I109" s="94"/>
      <c r="J109" s="95"/>
      <c r="K109" s="96"/>
      <c r="L109" s="96"/>
      <c r="M109" s="84"/>
    </row>
    <row r="110" spans="2:13" s="82" customFormat="1" ht="16.5" hidden="1" customHeight="1">
      <c r="B110" s="109" t="s">
        <v>61</v>
      </c>
      <c r="C110" s="110" t="s">
        <v>77</v>
      </c>
      <c r="D110" s="111">
        <v>42270</v>
      </c>
      <c r="E110" s="112">
        <f t="shared" si="4"/>
        <v>42277</v>
      </c>
      <c r="F110" s="108"/>
      <c r="G110" s="108"/>
      <c r="H110" s="108"/>
      <c r="I110" s="94"/>
      <c r="J110" s="95"/>
      <c r="K110" s="96"/>
      <c r="L110" s="96"/>
      <c r="M110" s="84"/>
    </row>
    <row r="111" spans="2:13" s="82" customFormat="1" ht="16.5" hidden="1" customHeight="1">
      <c r="B111" s="109" t="s">
        <v>55</v>
      </c>
      <c r="C111" s="110" t="s">
        <v>72</v>
      </c>
      <c r="D111" s="111">
        <v>42274</v>
      </c>
      <c r="E111" s="112">
        <f t="shared" si="4"/>
        <v>42281</v>
      </c>
      <c r="F111" s="108"/>
      <c r="G111" s="108"/>
      <c r="H111" s="108"/>
      <c r="I111" s="94"/>
      <c r="J111" s="95"/>
      <c r="K111" s="96"/>
      <c r="L111" s="96"/>
      <c r="M111" s="84"/>
    </row>
    <row r="112" spans="2:13" s="82" customFormat="1" ht="16.5" hidden="1" customHeight="1">
      <c r="B112" s="109" t="s">
        <v>56</v>
      </c>
      <c r="C112" s="110" t="s">
        <v>60</v>
      </c>
      <c r="D112" s="111">
        <v>42275</v>
      </c>
      <c r="E112" s="112">
        <f t="shared" si="4"/>
        <v>42282</v>
      </c>
      <c r="F112" s="108"/>
      <c r="G112" s="108"/>
      <c r="H112" s="108"/>
      <c r="I112" s="94"/>
      <c r="J112" s="95"/>
      <c r="K112" s="96"/>
      <c r="L112" s="96"/>
      <c r="M112" s="84"/>
    </row>
    <row r="113" spans="2:13" s="82" customFormat="1" ht="16.5" hidden="1" customHeight="1">
      <c r="B113" s="109" t="s">
        <v>57</v>
      </c>
      <c r="C113" s="110" t="s">
        <v>78</v>
      </c>
      <c r="D113" s="111">
        <v>42277</v>
      </c>
      <c r="E113" s="112">
        <f t="shared" si="4"/>
        <v>42284</v>
      </c>
      <c r="F113" s="108"/>
      <c r="G113" s="108"/>
      <c r="H113" s="108"/>
      <c r="I113" s="94"/>
      <c r="J113" s="95"/>
      <c r="K113" s="96"/>
      <c r="L113" s="96"/>
      <c r="M113" s="84"/>
    </row>
    <row r="114" spans="2:13" s="82" customFormat="1" ht="16.5" hidden="1" customHeight="1">
      <c r="B114" s="113"/>
      <c r="C114" s="114"/>
      <c r="D114" s="114"/>
      <c r="E114" s="114"/>
      <c r="F114" s="108"/>
      <c r="G114" s="108"/>
      <c r="H114" s="108"/>
      <c r="I114" s="94"/>
      <c r="J114" s="95"/>
      <c r="K114" s="96"/>
      <c r="L114" s="96"/>
      <c r="M114" s="84"/>
    </row>
    <row r="115" spans="2:13" ht="15">
      <c r="B115" s="115" t="s">
        <v>30</v>
      </c>
      <c r="C115" s="116"/>
      <c r="D115" s="116"/>
      <c r="E115" s="116"/>
      <c r="F115" s="116"/>
      <c r="G115" s="116"/>
      <c r="H115" s="117"/>
      <c r="J115" s="47"/>
      <c r="K115" s="54"/>
      <c r="L115" s="47"/>
    </row>
    <row r="116" spans="2:13" ht="14.25">
      <c r="B116" s="118"/>
      <c r="C116" s="119"/>
      <c r="D116" s="120"/>
      <c r="E116" s="121"/>
      <c r="F116" s="122"/>
      <c r="G116" s="123"/>
      <c r="J116" s="47"/>
      <c r="K116" s="54"/>
      <c r="L116" s="47"/>
    </row>
    <row r="117" spans="2:13">
      <c r="B117" s="124" t="s">
        <v>2</v>
      </c>
      <c r="C117" s="124" t="s">
        <v>3</v>
      </c>
      <c r="D117" s="125" t="s">
        <v>4</v>
      </c>
      <c r="E117" s="126"/>
      <c r="F117" s="126" t="s">
        <v>29</v>
      </c>
      <c r="G117" s="127" t="s">
        <v>3</v>
      </c>
      <c r="H117" s="128" t="s">
        <v>4</v>
      </c>
      <c r="I117" s="128"/>
      <c r="J117" s="47"/>
      <c r="K117" s="47"/>
      <c r="L117" s="47"/>
    </row>
    <row r="118" spans="2:13" ht="12">
      <c r="B118" s="129" t="s">
        <v>17</v>
      </c>
      <c r="C118" s="130" t="s">
        <v>89</v>
      </c>
      <c r="D118" s="131" t="s">
        <v>102</v>
      </c>
      <c r="E118" s="129"/>
      <c r="F118" s="129" t="s">
        <v>6</v>
      </c>
      <c r="G118" s="132" t="s">
        <v>92</v>
      </c>
      <c r="H118" s="133" t="s">
        <v>105</v>
      </c>
      <c r="I118" s="134"/>
      <c r="J118" s="47"/>
      <c r="K118" s="47"/>
      <c r="L118" s="47"/>
    </row>
    <row r="119" spans="2:13" ht="12">
      <c r="B119" s="129" t="s">
        <v>18</v>
      </c>
      <c r="C119" s="130" t="s">
        <v>90</v>
      </c>
      <c r="D119" s="131" t="s">
        <v>103</v>
      </c>
      <c r="E119" s="135"/>
      <c r="F119" s="135" t="s">
        <v>34</v>
      </c>
      <c r="G119" s="132"/>
      <c r="H119" s="133" t="s">
        <v>106</v>
      </c>
      <c r="I119" s="134"/>
      <c r="J119" s="47"/>
      <c r="K119" s="47"/>
      <c r="L119" s="47"/>
    </row>
    <row r="120" spans="2:13" ht="12">
      <c r="B120" s="129" t="s">
        <v>19</v>
      </c>
      <c r="C120" s="130" t="s">
        <v>91</v>
      </c>
      <c r="D120" s="131" t="s">
        <v>104</v>
      </c>
      <c r="E120" s="129"/>
      <c r="F120" s="129"/>
      <c r="G120" s="50"/>
      <c r="H120" s="132"/>
      <c r="L120" s="47"/>
    </row>
    <row r="121" spans="2:13">
      <c r="B121" s="136"/>
      <c r="C121" s="130"/>
      <c r="D121" s="137"/>
      <c r="E121" s="138"/>
      <c r="F121" s="54"/>
      <c r="G121" s="50"/>
      <c r="H121" s="47"/>
      <c r="L121" s="47"/>
    </row>
    <row r="122" spans="2:13">
      <c r="B122" s="47" t="s">
        <v>12</v>
      </c>
      <c r="D122" s="50"/>
      <c r="F122" s="140"/>
      <c r="G122" s="138"/>
      <c r="I122" s="141"/>
      <c r="J122" s="47"/>
      <c r="K122" s="47"/>
      <c r="L122" s="47"/>
    </row>
    <row r="123" spans="2:13">
      <c r="J123" s="47"/>
      <c r="K123" s="47"/>
      <c r="L123" s="47"/>
    </row>
  </sheetData>
  <sheetProtection algorithmName="SHA-512" hashValue="JYnolCEWhWbnM/ojCGZ49VhTSkHKsW73TE6dT0Qyi8GyWQDKEFiQPkclnuFAgl5GC7CG8MnBs2ika9Oxv7KB8A==" saltValue="399udXgISsKGFFPkx6ynIw==" spinCount="100000" sheet="1" objects="1" scenarios="1"/>
  <mergeCells count="98">
    <mergeCell ref="E27:F27"/>
    <mergeCell ref="E28:F28"/>
    <mergeCell ref="E35:F35"/>
    <mergeCell ref="E36:F36"/>
    <mergeCell ref="E37:F37"/>
    <mergeCell ref="G89:G90"/>
    <mergeCell ref="B40:N40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E24:F24"/>
    <mergeCell ref="E25:F25"/>
    <mergeCell ref="E26:F26"/>
    <mergeCell ref="B41:B42"/>
    <mergeCell ref="C41:C42"/>
    <mergeCell ref="E96:E97"/>
    <mergeCell ref="B95:E95"/>
    <mergeCell ref="B89:B90"/>
    <mergeCell ref="C89:C90"/>
    <mergeCell ref="D89:D90"/>
    <mergeCell ref="B96:B97"/>
    <mergeCell ref="C96:C97"/>
    <mergeCell ref="D96:D97"/>
    <mergeCell ref="B68:C68"/>
    <mergeCell ref="B75:G75"/>
    <mergeCell ref="D76:F76"/>
    <mergeCell ref="E89:E90"/>
    <mergeCell ref="F89:F90"/>
    <mergeCell ref="B88:H88"/>
    <mergeCell ref="L41:M41"/>
    <mergeCell ref="N41:N42"/>
    <mergeCell ref="D42:F42"/>
    <mergeCell ref="L42:M42"/>
    <mergeCell ref="G42:H42"/>
    <mergeCell ref="I42:K42"/>
    <mergeCell ref="D41:F41"/>
    <mergeCell ref="G41:H41"/>
    <mergeCell ref="I41:K41"/>
    <mergeCell ref="C64:C65"/>
    <mergeCell ref="F64:F65"/>
    <mergeCell ref="B64:B65"/>
    <mergeCell ref="K86:L86"/>
    <mergeCell ref="I83:J83"/>
    <mergeCell ref="I85:J85"/>
    <mergeCell ref="K84:L84"/>
    <mergeCell ref="I86:J86"/>
    <mergeCell ref="I84:J84"/>
    <mergeCell ref="K85:L85"/>
    <mergeCell ref="K83:L83"/>
    <mergeCell ref="B83:H83"/>
    <mergeCell ref="M64:M65"/>
    <mergeCell ref="K64:K65"/>
    <mergeCell ref="I64:J65"/>
    <mergeCell ref="H64:H65"/>
    <mergeCell ref="D64:E65"/>
    <mergeCell ref="E29:F29"/>
    <mergeCell ref="E30:F30"/>
    <mergeCell ref="E31:F31"/>
    <mergeCell ref="E32:F32"/>
    <mergeCell ref="E33:F33"/>
    <mergeCell ref="B35:D35"/>
    <mergeCell ref="B36:D36"/>
    <mergeCell ref="B37:D37"/>
    <mergeCell ref="B38:D38"/>
    <mergeCell ref="E34:F34"/>
    <mergeCell ref="E38:F38"/>
    <mergeCell ref="B5:J5"/>
    <mergeCell ref="B19:D19"/>
    <mergeCell ref="B6:J6"/>
    <mergeCell ref="B7:J7"/>
    <mergeCell ref="E17:F17"/>
    <mergeCell ref="B16:D16"/>
    <mergeCell ref="E16:F16"/>
    <mergeCell ref="E19:F19"/>
    <mergeCell ref="B2:J2"/>
    <mergeCell ref="E22:F23"/>
    <mergeCell ref="G22:I22"/>
    <mergeCell ref="B12:J12"/>
    <mergeCell ref="B13:D14"/>
    <mergeCell ref="E13:F14"/>
    <mergeCell ref="E15:F15"/>
    <mergeCell ref="B21:J21"/>
    <mergeCell ref="B22:D23"/>
    <mergeCell ref="G13:I13"/>
    <mergeCell ref="B15:D15"/>
    <mergeCell ref="B18:D18"/>
    <mergeCell ref="E18:F18"/>
    <mergeCell ref="B17:D17"/>
    <mergeCell ref="B4:J4"/>
    <mergeCell ref="B3:J3"/>
  </mergeCells>
  <phoneticPr fontId="11" type="noConversion"/>
  <conditionalFormatting sqref="D83">
    <cfRule type="uniqueValues" dxfId="1" priority="20"/>
  </conditionalFormatting>
  <conditionalFormatting sqref="D87 D83">
    <cfRule type="uniqueValues" dxfId="0" priority="21"/>
  </conditionalFormatting>
  <hyperlinks>
    <hyperlink ref="D119" r:id="rId1" xr:uid="{00000000-0004-0000-0000-000000000000}"/>
    <hyperlink ref="D118" r:id="rId2" xr:uid="{00000000-0004-0000-0000-000001000000}"/>
    <hyperlink ref="D120" r:id="rId3" xr:uid="{00000000-0004-0000-0000-000002000000}"/>
    <hyperlink ref="H118" r:id="rId4" xr:uid="{00000000-0004-0000-0000-000003000000}"/>
    <hyperlink ref="H119" r:id="rId5" xr:uid="{00000000-0004-0000-0000-000004000000}"/>
  </hyperlinks>
  <pageMargins left="0.74803149606299213" right="0" top="0.19685039370078741" bottom="0.19685039370078741" header="0" footer="0"/>
  <pageSetup paperSize="9" scale="45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M55"/>
  <sheetViews>
    <sheetView showGridLines="0" view="pageBreakPreview" topLeftCell="B1" zoomScaleNormal="100" zoomScaleSheetLayoutView="100" workbookViewId="0">
      <selection activeCell="D1" sqref="D1"/>
    </sheetView>
  </sheetViews>
  <sheetFormatPr defaultColWidth="8" defaultRowHeight="11.25"/>
  <cols>
    <col min="1" max="1" width="1.625" style="1" customWidth="1"/>
    <col min="2" max="2" width="18.5" style="3" customWidth="1"/>
    <col min="3" max="4" width="14.375" style="3" customWidth="1"/>
    <col min="5" max="5" width="12.25" style="3" customWidth="1"/>
    <col min="6" max="9" width="12.125" style="15" customWidth="1"/>
    <col min="10" max="10" width="12.125" style="3" customWidth="1"/>
    <col min="11" max="11" width="11.375" style="3" customWidth="1"/>
    <col min="12" max="12" width="12.125" style="3" customWidth="1"/>
    <col min="13" max="13" width="1.75" style="1" customWidth="1"/>
    <col min="14" max="16384" width="8" style="1"/>
  </cols>
  <sheetData>
    <row r="2" spans="1:13" ht="35.25">
      <c r="B2" s="275" t="s">
        <v>244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"/>
    </row>
    <row r="3" spans="1:13" s="210" customFormat="1" ht="23.25" customHeight="1">
      <c r="B3" s="280" t="s">
        <v>246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"/>
    </row>
    <row r="4" spans="1:13" ht="16.5" customHeight="1">
      <c r="B4" s="231" t="s">
        <v>138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44"/>
    </row>
    <row r="5" spans="1:13" ht="16.5" customHeight="1">
      <c r="B5" s="234" t="s">
        <v>139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</row>
    <row r="6" spans="1:13" ht="16.5" customHeight="1">
      <c r="B6" s="235" t="s">
        <v>110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43"/>
    </row>
    <row r="7" spans="1:1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>
      <c r="B8" s="40" t="s">
        <v>82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3" customFormat="1">
      <c r="B9" s="40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27" customHeight="1">
      <c r="B10" s="276" t="s">
        <v>93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</row>
    <row r="11" spans="1:13" ht="13.5" customHeight="1">
      <c r="B11" s="6"/>
      <c r="C11" s="8"/>
      <c r="D11" s="8"/>
      <c r="E11" s="8"/>
      <c r="F11" s="8"/>
      <c r="G11" s="8"/>
      <c r="H11" s="8"/>
      <c r="I11" s="38" t="s">
        <v>63</v>
      </c>
      <c r="J11" s="39">
        <v>43920</v>
      </c>
      <c r="K11" s="5"/>
      <c r="L11" s="16"/>
    </row>
    <row r="12" spans="1:13" ht="16.5">
      <c r="B12" s="277" t="s">
        <v>39</v>
      </c>
      <c r="C12" s="278"/>
      <c r="D12" s="278"/>
      <c r="E12" s="278"/>
      <c r="F12" s="278"/>
      <c r="G12" s="278"/>
      <c r="H12" s="278"/>
      <c r="I12" s="279"/>
      <c r="J12" s="33"/>
      <c r="K12" s="5"/>
      <c r="L12" s="16"/>
    </row>
    <row r="13" spans="1:13" ht="16.5">
      <c r="B13" s="268" t="s">
        <v>40</v>
      </c>
      <c r="C13" s="269"/>
      <c r="D13" s="270"/>
      <c r="E13" s="270" t="s">
        <v>41</v>
      </c>
      <c r="F13" s="32" t="s">
        <v>42</v>
      </c>
      <c r="G13" s="32" t="s">
        <v>42</v>
      </c>
      <c r="H13" s="32" t="s">
        <v>42</v>
      </c>
      <c r="I13" s="32" t="s">
        <v>43</v>
      </c>
      <c r="J13" s="34"/>
      <c r="K13" s="5"/>
      <c r="L13" s="16"/>
    </row>
    <row r="14" spans="1:13" ht="17.25" thickBot="1">
      <c r="B14" s="271"/>
      <c r="C14" s="272"/>
      <c r="D14" s="273"/>
      <c r="E14" s="273"/>
      <c r="F14" s="37" t="s">
        <v>44</v>
      </c>
      <c r="G14" s="37" t="s">
        <v>45</v>
      </c>
      <c r="H14" s="37" t="s">
        <v>46</v>
      </c>
      <c r="I14" s="37" t="s">
        <v>45</v>
      </c>
      <c r="J14" s="34"/>
      <c r="K14" s="5"/>
      <c r="L14" s="16"/>
    </row>
    <row r="15" spans="1:13" ht="16.5" customHeight="1" thickTop="1">
      <c r="A15" s="35"/>
      <c r="B15" s="169"/>
      <c r="C15" s="170" t="s">
        <v>232</v>
      </c>
      <c r="D15" s="171"/>
      <c r="E15" s="172" t="s">
        <v>247</v>
      </c>
      <c r="F15" s="173">
        <f t="shared" ref="F15:F28" si="0">G15-2</f>
        <v>43921</v>
      </c>
      <c r="G15" s="173">
        <v>43923</v>
      </c>
      <c r="H15" s="173">
        <f t="shared" ref="H15:H28" si="1">G15</f>
        <v>43923</v>
      </c>
      <c r="I15" s="173">
        <v>43926</v>
      </c>
      <c r="J15" s="30"/>
      <c r="K15" s="5"/>
      <c r="L15" s="16"/>
    </row>
    <row r="16" spans="1:13" ht="16.5" customHeight="1">
      <c r="A16" s="36"/>
      <c r="B16" s="169"/>
      <c r="C16" s="170" t="s">
        <v>233</v>
      </c>
      <c r="D16" s="171"/>
      <c r="E16" s="172" t="s">
        <v>248</v>
      </c>
      <c r="F16" s="173">
        <f t="shared" si="0"/>
        <v>43922</v>
      </c>
      <c r="G16" s="173">
        <v>43924</v>
      </c>
      <c r="H16" s="173">
        <f t="shared" si="1"/>
        <v>43924</v>
      </c>
      <c r="I16" s="173">
        <v>43927</v>
      </c>
      <c r="J16" s="30"/>
      <c r="K16" s="5"/>
      <c r="L16" s="16"/>
    </row>
    <row r="17" spans="1:12" s="167" customFormat="1" ht="16.5" customHeight="1">
      <c r="A17" s="168"/>
      <c r="B17" s="169"/>
      <c r="C17" s="170" t="s">
        <v>179</v>
      </c>
      <c r="D17" s="171"/>
      <c r="E17" s="172" t="s">
        <v>249</v>
      </c>
      <c r="F17" s="173">
        <f t="shared" si="0"/>
        <v>43926</v>
      </c>
      <c r="G17" s="173">
        <v>43928</v>
      </c>
      <c r="H17" s="173">
        <f t="shared" si="1"/>
        <v>43928</v>
      </c>
      <c r="I17" s="173">
        <v>43931</v>
      </c>
      <c r="J17" s="30"/>
      <c r="K17" s="5"/>
      <c r="L17" s="16"/>
    </row>
    <row r="18" spans="1:12" s="167" customFormat="1" ht="16.5" customHeight="1">
      <c r="A18" s="168"/>
      <c r="B18" s="169"/>
      <c r="C18" s="170" t="s">
        <v>178</v>
      </c>
      <c r="D18" s="171"/>
      <c r="E18" s="172" t="s">
        <v>250</v>
      </c>
      <c r="F18" s="173">
        <f t="shared" si="0"/>
        <v>43928</v>
      </c>
      <c r="G18" s="173">
        <v>43930</v>
      </c>
      <c r="H18" s="173">
        <f t="shared" si="1"/>
        <v>43930</v>
      </c>
      <c r="I18" s="173">
        <v>43933</v>
      </c>
      <c r="J18" s="30"/>
      <c r="K18" s="5"/>
      <c r="L18" s="16"/>
    </row>
    <row r="19" spans="1:12" s="167" customFormat="1" ht="16.5" customHeight="1">
      <c r="A19" s="168"/>
      <c r="B19" s="169"/>
      <c r="C19" s="170" t="s">
        <v>251</v>
      </c>
      <c r="D19" s="171"/>
      <c r="E19" s="172" t="s">
        <v>252</v>
      </c>
      <c r="F19" s="173">
        <f t="shared" si="0"/>
        <v>43929</v>
      </c>
      <c r="G19" s="173">
        <v>43931</v>
      </c>
      <c r="H19" s="173">
        <f t="shared" si="1"/>
        <v>43931</v>
      </c>
      <c r="I19" s="173">
        <v>43934</v>
      </c>
      <c r="J19" s="30"/>
      <c r="K19" s="5"/>
      <c r="L19" s="16"/>
    </row>
    <row r="20" spans="1:12" s="167" customFormat="1" ht="16.5" customHeight="1">
      <c r="A20" s="168"/>
      <c r="B20" s="169"/>
      <c r="C20" s="170" t="s">
        <v>233</v>
      </c>
      <c r="D20" s="171"/>
      <c r="E20" s="172" t="s">
        <v>253</v>
      </c>
      <c r="F20" s="173">
        <f t="shared" si="0"/>
        <v>43933</v>
      </c>
      <c r="G20" s="173">
        <v>43935</v>
      </c>
      <c r="H20" s="173">
        <f t="shared" si="1"/>
        <v>43935</v>
      </c>
      <c r="I20" s="173">
        <v>43938</v>
      </c>
      <c r="J20" s="30"/>
      <c r="K20" s="5"/>
      <c r="L20" s="16"/>
    </row>
    <row r="21" spans="1:12" s="167" customFormat="1" ht="16.5" customHeight="1">
      <c r="A21" s="168"/>
      <c r="B21" s="169"/>
      <c r="C21" s="170" t="s">
        <v>185</v>
      </c>
      <c r="D21" s="171"/>
      <c r="E21" s="172" t="s">
        <v>254</v>
      </c>
      <c r="F21" s="173">
        <f t="shared" si="0"/>
        <v>43935</v>
      </c>
      <c r="G21" s="173">
        <v>43937</v>
      </c>
      <c r="H21" s="173">
        <f t="shared" si="1"/>
        <v>43937</v>
      </c>
      <c r="I21" s="173">
        <v>43940</v>
      </c>
      <c r="J21" s="30"/>
      <c r="K21" s="5"/>
      <c r="L21" s="16"/>
    </row>
    <row r="22" spans="1:12" s="167" customFormat="1" ht="16.5" customHeight="1">
      <c r="A22" s="168"/>
      <c r="B22" s="169"/>
      <c r="C22" s="170" t="s">
        <v>231</v>
      </c>
      <c r="D22" s="171"/>
      <c r="E22" s="172" t="s">
        <v>255</v>
      </c>
      <c r="F22" s="173">
        <f t="shared" si="0"/>
        <v>43936</v>
      </c>
      <c r="G22" s="173">
        <v>43938</v>
      </c>
      <c r="H22" s="173">
        <f t="shared" si="1"/>
        <v>43938</v>
      </c>
      <c r="I22" s="173">
        <v>43941</v>
      </c>
      <c r="J22" s="30"/>
      <c r="K22" s="5"/>
      <c r="L22" s="16"/>
    </row>
    <row r="23" spans="1:12" s="167" customFormat="1" ht="16.5" customHeight="1">
      <c r="A23" s="168"/>
      <c r="B23" s="169"/>
      <c r="C23" s="170" t="s">
        <v>251</v>
      </c>
      <c r="D23" s="171"/>
      <c r="E23" s="172" t="s">
        <v>256</v>
      </c>
      <c r="F23" s="173">
        <f t="shared" si="0"/>
        <v>43940</v>
      </c>
      <c r="G23" s="173">
        <v>43942</v>
      </c>
      <c r="H23" s="173">
        <f t="shared" si="1"/>
        <v>43942</v>
      </c>
      <c r="I23" s="173">
        <v>43945</v>
      </c>
      <c r="J23" s="30"/>
      <c r="K23" s="5"/>
      <c r="L23" s="16"/>
    </row>
    <row r="24" spans="1:12" s="211" customFormat="1" ht="16.5" customHeight="1">
      <c r="A24" s="168"/>
      <c r="B24" s="169"/>
      <c r="C24" s="170" t="s">
        <v>177</v>
      </c>
      <c r="D24" s="171"/>
      <c r="E24" s="172" t="s">
        <v>254</v>
      </c>
      <c r="F24" s="173">
        <f t="shared" si="0"/>
        <v>43942</v>
      </c>
      <c r="G24" s="173">
        <v>43944</v>
      </c>
      <c r="H24" s="173">
        <f t="shared" si="1"/>
        <v>43944</v>
      </c>
      <c r="I24" s="173">
        <v>43947</v>
      </c>
      <c r="J24" s="30"/>
      <c r="K24" s="5"/>
      <c r="L24" s="16"/>
    </row>
    <row r="25" spans="1:12" s="211" customFormat="1" ht="16.5" customHeight="1">
      <c r="A25" s="168"/>
      <c r="B25" s="169"/>
      <c r="C25" s="170" t="s">
        <v>179</v>
      </c>
      <c r="D25" s="171"/>
      <c r="E25" s="172" t="s">
        <v>257</v>
      </c>
      <c r="F25" s="173">
        <f t="shared" si="0"/>
        <v>43943</v>
      </c>
      <c r="G25" s="173">
        <v>43945</v>
      </c>
      <c r="H25" s="173">
        <f t="shared" si="1"/>
        <v>43945</v>
      </c>
      <c r="I25" s="173">
        <v>43948</v>
      </c>
      <c r="J25" s="30"/>
      <c r="K25" s="5"/>
      <c r="L25" s="16"/>
    </row>
    <row r="26" spans="1:12" s="167" customFormat="1" ht="16.5" customHeight="1">
      <c r="A26" s="168"/>
      <c r="B26" s="169"/>
      <c r="C26" s="170" t="s">
        <v>231</v>
      </c>
      <c r="D26" s="171"/>
      <c r="E26" s="172" t="s">
        <v>258</v>
      </c>
      <c r="F26" s="173">
        <f t="shared" si="0"/>
        <v>43947</v>
      </c>
      <c r="G26" s="173">
        <v>43949</v>
      </c>
      <c r="H26" s="173">
        <f t="shared" si="1"/>
        <v>43949</v>
      </c>
      <c r="I26" s="173">
        <v>43952</v>
      </c>
      <c r="J26" s="30"/>
      <c r="K26" s="5"/>
      <c r="L26" s="16"/>
    </row>
    <row r="27" spans="1:12" ht="16.5" customHeight="1">
      <c r="A27" s="28"/>
      <c r="B27" s="169"/>
      <c r="C27" s="170" t="s">
        <v>232</v>
      </c>
      <c r="D27" s="171"/>
      <c r="E27" s="172" t="s">
        <v>259</v>
      </c>
      <c r="F27" s="173">
        <f t="shared" si="0"/>
        <v>43949</v>
      </c>
      <c r="G27" s="173">
        <v>43951</v>
      </c>
      <c r="H27" s="173">
        <f t="shared" si="1"/>
        <v>43951</v>
      </c>
      <c r="I27" s="173">
        <v>43954</v>
      </c>
      <c r="J27" s="30"/>
      <c r="K27" s="5"/>
      <c r="L27" s="16"/>
    </row>
    <row r="28" spans="1:12" ht="16.5" customHeight="1">
      <c r="A28" s="28"/>
      <c r="B28" s="169"/>
      <c r="C28" s="170" t="s">
        <v>233</v>
      </c>
      <c r="D28" s="171"/>
      <c r="E28" s="172" t="s">
        <v>260</v>
      </c>
      <c r="F28" s="173">
        <f t="shared" si="0"/>
        <v>43950</v>
      </c>
      <c r="G28" s="173">
        <v>43952</v>
      </c>
      <c r="H28" s="173">
        <f t="shared" si="1"/>
        <v>43952</v>
      </c>
      <c r="I28" s="173">
        <v>43955</v>
      </c>
      <c r="J28" s="30"/>
      <c r="K28" s="5"/>
      <c r="L28" s="16"/>
    </row>
    <row r="29" spans="1:12" ht="16.5" customHeight="1">
      <c r="A29" s="28"/>
      <c r="B29" s="145" t="s">
        <v>132</v>
      </c>
      <c r="C29" s="142"/>
      <c r="D29" s="142"/>
      <c r="E29" s="143"/>
      <c r="F29" s="144"/>
      <c r="G29" s="144"/>
      <c r="H29" s="144"/>
      <c r="I29" s="144"/>
      <c r="J29" s="30"/>
      <c r="K29" s="5"/>
      <c r="L29" s="16"/>
    </row>
    <row r="30" spans="1:12" ht="16.5" customHeight="1">
      <c r="B30" s="19" t="s">
        <v>31</v>
      </c>
      <c r="C30" s="20"/>
      <c r="D30" s="20"/>
      <c r="E30" s="21"/>
      <c r="F30" s="22"/>
      <c r="G30" s="22"/>
      <c r="H30" s="30"/>
      <c r="I30" s="30"/>
      <c r="J30" s="30"/>
      <c r="K30" s="5"/>
      <c r="L30" s="16"/>
    </row>
    <row r="31" spans="1:12" ht="16.5" customHeight="1">
      <c r="B31" s="19" t="s">
        <v>32</v>
      </c>
      <c r="C31" s="20"/>
      <c r="D31" s="20"/>
      <c r="E31" s="21"/>
      <c r="F31" s="22"/>
      <c r="G31" s="22"/>
      <c r="H31" s="30"/>
      <c r="I31" s="30"/>
      <c r="J31" s="30"/>
      <c r="K31" s="5"/>
      <c r="L31" s="16"/>
    </row>
    <row r="32" spans="1:12" ht="16.5" customHeight="1">
      <c r="B32" s="31"/>
      <c r="C32" s="28"/>
      <c r="D32" s="28"/>
      <c r="E32" s="28"/>
      <c r="F32" s="29"/>
      <c r="G32" s="30"/>
      <c r="H32" s="30"/>
      <c r="I32" s="30"/>
      <c r="J32" s="30"/>
      <c r="K32" s="5"/>
      <c r="L32" s="16"/>
    </row>
    <row r="33" spans="1:12">
      <c r="B33" s="17"/>
      <c r="C33" s="17"/>
      <c r="D33" s="17"/>
      <c r="E33" s="17"/>
      <c r="F33" s="17"/>
      <c r="G33" s="17"/>
      <c r="H33" s="17"/>
      <c r="I33" s="7"/>
      <c r="J33" s="12"/>
      <c r="K33" s="7"/>
      <c r="L33" s="7"/>
    </row>
    <row r="34" spans="1:12">
      <c r="B34" s="9" t="s">
        <v>2</v>
      </c>
      <c r="C34" s="9" t="s">
        <v>3</v>
      </c>
      <c r="D34" s="9"/>
      <c r="E34" s="285" t="s">
        <v>4</v>
      </c>
      <c r="F34" s="285"/>
      <c r="G34" s="286" t="s">
        <v>5</v>
      </c>
      <c r="H34" s="286"/>
      <c r="I34" s="27" t="s">
        <v>3</v>
      </c>
      <c r="J34" s="25" t="s">
        <v>4</v>
      </c>
      <c r="K34" s="25"/>
      <c r="L34" s="25"/>
    </row>
    <row r="35" spans="1:12" ht="12">
      <c r="B35" s="17" t="s">
        <v>17</v>
      </c>
      <c r="C35" s="10" t="s">
        <v>89</v>
      </c>
      <c r="D35" s="10"/>
      <c r="E35" s="41" t="s">
        <v>102</v>
      </c>
      <c r="F35" s="18"/>
      <c r="G35" s="283" t="s">
        <v>6</v>
      </c>
      <c r="H35" s="283"/>
      <c r="I35" s="26" t="s">
        <v>92</v>
      </c>
      <c r="J35" s="24" t="s">
        <v>105</v>
      </c>
      <c r="K35" s="23"/>
      <c r="L35" s="23"/>
    </row>
    <row r="36" spans="1:12" ht="12">
      <c r="B36" s="17" t="s">
        <v>18</v>
      </c>
      <c r="C36" s="10" t="s">
        <v>90</v>
      </c>
      <c r="D36" s="10"/>
      <c r="E36" s="41" t="s">
        <v>103</v>
      </c>
      <c r="F36" s="18"/>
      <c r="G36" s="284" t="s">
        <v>34</v>
      </c>
      <c r="H36" s="284"/>
      <c r="I36" s="26"/>
      <c r="J36" s="46" t="s">
        <v>107</v>
      </c>
      <c r="K36" s="24"/>
      <c r="L36" s="23"/>
    </row>
    <row r="37" spans="1:12" ht="12">
      <c r="B37" s="284" t="s">
        <v>34</v>
      </c>
      <c r="C37" s="284"/>
      <c r="D37" s="26"/>
      <c r="E37" s="42" t="s">
        <v>108</v>
      </c>
      <c r="F37" s="18"/>
      <c r="G37" s="283"/>
      <c r="H37" s="283"/>
      <c r="I37" s="274"/>
      <c r="J37" s="274"/>
      <c r="K37" s="287"/>
      <c r="L37" s="287"/>
    </row>
    <row r="38" spans="1:12">
      <c r="B38" s="17"/>
      <c r="C38" s="10"/>
      <c r="D38" s="10"/>
      <c r="E38" s="18"/>
      <c r="F38" s="18"/>
      <c r="G38" s="11"/>
      <c r="H38" s="12"/>
      <c r="I38" s="1"/>
      <c r="J38" s="1"/>
      <c r="K38" s="1"/>
      <c r="L38" s="12"/>
    </row>
    <row r="39" spans="1:12">
      <c r="B39" s="13"/>
      <c r="C39" s="10"/>
      <c r="D39" s="10"/>
      <c r="E39" s="18"/>
      <c r="F39" s="18"/>
      <c r="G39" s="11"/>
      <c r="H39" s="12"/>
      <c r="I39" s="1"/>
      <c r="J39" s="1"/>
      <c r="K39" s="1"/>
      <c r="L39" s="12"/>
    </row>
    <row r="40" spans="1:12">
      <c r="B40" s="13"/>
      <c r="C40" s="10"/>
      <c r="D40" s="10"/>
      <c r="E40" s="282"/>
      <c r="F40" s="282"/>
      <c r="G40" s="11"/>
      <c r="H40" s="14"/>
      <c r="I40" s="3"/>
      <c r="L40" s="4"/>
    </row>
    <row r="41" spans="1:12" ht="16.5" customHeight="1">
      <c r="A41" s="281" t="s">
        <v>13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</row>
    <row r="55" spans="2: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sheetProtection algorithmName="SHA-512" hashValue="5LR3IXXxwJAZNQktAR3U2VVhws7bXaUdGNhcONxUXxqyYx5XhYkaIhMiFXgdr/VOQsTUMwXn3CnvKoxFaGlTVw==" saltValue="9lm7IinRXreEQcBXMMuw/w==" spinCount="100000" sheet="1" objects="1" scenarios="1"/>
  <mergeCells count="19">
    <mergeCell ref="A41:L41"/>
    <mergeCell ref="E40:F40"/>
    <mergeCell ref="G35:H35"/>
    <mergeCell ref="G36:H36"/>
    <mergeCell ref="E34:F34"/>
    <mergeCell ref="G34:H34"/>
    <mergeCell ref="G37:H37"/>
    <mergeCell ref="K37:L37"/>
    <mergeCell ref="B37:C37"/>
    <mergeCell ref="B13:D14"/>
    <mergeCell ref="E13:E14"/>
    <mergeCell ref="I37:J37"/>
    <mergeCell ref="B2:L2"/>
    <mergeCell ref="B10:L10"/>
    <mergeCell ref="B12:I12"/>
    <mergeCell ref="B5:L5"/>
    <mergeCell ref="B4:L4"/>
    <mergeCell ref="B6:L6"/>
    <mergeCell ref="B3:L3"/>
  </mergeCells>
  <phoneticPr fontId="6" type="noConversion"/>
  <hyperlinks>
    <hyperlink ref="J35" r:id="rId1" xr:uid="{00000000-0004-0000-0100-000000000000}"/>
    <hyperlink ref="E35" r:id="rId2" xr:uid="{00000000-0004-0000-0100-000001000000}"/>
    <hyperlink ref="E36" r:id="rId3" xr:uid="{00000000-0004-0000-0100-000002000000}"/>
    <hyperlink ref="E37" r:id="rId4" xr:uid="{00000000-0004-0000-0100-000003000000}"/>
  </hyperlinks>
  <pageMargins left="0.59055118110236227" right="0" top="0.39370078740157483" bottom="0" header="0" footer="0"/>
  <pageSetup paperSize="9" scale="65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01-Inbound HKG-N.Bound</vt:lpstr>
      <vt:lpstr>02-Inbound HKG-S.Bound</vt:lpstr>
      <vt:lpstr>'01-Inbound HKG-N.Bound'!Print_Area</vt:lpstr>
      <vt:lpstr>'02-Inbound HKG-S.Bound'!Print_Area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Gloria Chau</cp:lastModifiedBy>
  <cp:lastPrinted>2019-04-04T03:44:49Z</cp:lastPrinted>
  <dcterms:created xsi:type="dcterms:W3CDTF">2013-04-16T07:25:01Z</dcterms:created>
  <dcterms:modified xsi:type="dcterms:W3CDTF">2020-03-30T06:35:16Z</dcterms:modified>
</cp:coreProperties>
</file>